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gomez\AppData\Local\Microsoft\Windows\INetCache\Content.Outlook\PXY3L3L5\"/>
    </mc:Choice>
  </mc:AlternateContent>
  <xr:revisionPtr revIDLastSave="0" documentId="13_ncr:1_{0D88F759-B324-4334-B0E0-A3F889921C08}" xr6:coauthVersionLast="47" xr6:coauthVersionMax="47" xr10:uidLastSave="{00000000-0000-0000-0000-000000000000}"/>
  <bookViews>
    <workbookView xWindow="-120" yWindow="-120" windowWidth="24240" windowHeight="13140" xr2:uid="{AA8C0212-BCBD-4AD6-AE6D-8E4EB8389C32}"/>
  </bookViews>
  <sheets>
    <sheet name="Hoja1" sheetId="1" r:id="rId1"/>
  </sheets>
  <definedNames>
    <definedName name="_xlnm.Print_Area" localSheetId="0">Hoja1!$A$1:$S$155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0" i="1" l="1"/>
  <c r="P149" i="1"/>
  <c r="P148" i="1"/>
  <c r="P147" i="1"/>
  <c r="P146" i="1"/>
  <c r="P145" i="1"/>
  <c r="P144" i="1"/>
  <c r="P143" i="1"/>
  <c r="P142" i="1"/>
  <c r="P141" i="1"/>
  <c r="O141" i="1"/>
  <c r="P140" i="1"/>
  <c r="P139" i="1"/>
  <c r="P138" i="1"/>
  <c r="P137" i="1"/>
  <c r="P136" i="1"/>
  <c r="P135" i="1"/>
  <c r="P134" i="1"/>
  <c r="P133" i="1"/>
  <c r="P132" i="1"/>
  <c r="P131" i="1"/>
  <c r="I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<sst xmlns="http://schemas.openxmlformats.org/spreadsheetml/2006/main" count="761" uniqueCount="314">
  <si>
    <t>cta.</t>
  </si>
  <si>
    <t>Descripcion</t>
  </si>
  <si>
    <t>Presupuesto Ley</t>
  </si>
  <si>
    <t>Contensión del gasto</t>
  </si>
  <si>
    <t xml:space="preserve">Presupuesto a la fecha </t>
  </si>
  <si>
    <t>Creditos extraordinario / Traslado</t>
  </si>
  <si>
    <t>Presupuesto modificado</t>
  </si>
  <si>
    <t>Asignado</t>
  </si>
  <si>
    <t>Saldo contratos por ejecutar</t>
  </si>
  <si>
    <t>Compromiso mensual</t>
  </si>
  <si>
    <t>Compromisos / Ejecutado</t>
  </si>
  <si>
    <t>Saldo la fecha</t>
  </si>
  <si>
    <t>Saldo por asignar</t>
  </si>
  <si>
    <t>Saldo anual</t>
  </si>
  <si>
    <t>Pagado</t>
  </si>
  <si>
    <t>Por pagar a fecha</t>
  </si>
  <si>
    <t>% Ejec. (Comp. Ejec. VS Pres. Asig.)</t>
  </si>
  <si>
    <t>% Ejec. (Comp. mens. VS Pres. Mod.)</t>
  </si>
  <si>
    <t>% Ejec. (Comp. Ejec. VS Pres. Mod.)</t>
  </si>
  <si>
    <t>001</t>
  </si>
  <si>
    <t>PERSONAL FIJO (SUELDOS)</t>
  </si>
  <si>
    <t>0.00</t>
  </si>
  <si>
    <t>002</t>
  </si>
  <si>
    <t>PERSONAL TRANSITORIO</t>
  </si>
  <si>
    <t>003</t>
  </si>
  <si>
    <t>PERSONAL CONTINGENTE</t>
  </si>
  <si>
    <t>004</t>
  </si>
  <si>
    <t>PERSONAL TRANSITORIO PARA INVERSIONES</t>
  </si>
  <si>
    <t>020</t>
  </si>
  <si>
    <t>DIETAS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</si>
  <si>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</si>
  <si>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</si>
  <si>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</si>
  <si>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</si>
  <si>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</si>
  <si>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</si>
  <si>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</si>
  <si>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</si>
  <si>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</si>
  <si>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</si>
  <si>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</si>
  <si>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</si>
  <si>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090</t>
  </si>
  <si>
    <t>CREDITOS RECONOCIDOS POR SERVICIOS PERSONALES</t>
  </si>
  <si>
    <t>101</t>
  </si>
  <si>
    <t>DE EDIFICIOS Y LOCALES</t>
  </si>
  <si>
    <t>103</t>
  </si>
  <si>
    <t>DE EQUIPO DE OFICINA</t>
  </si>
  <si>
    <t>105</t>
  </si>
  <si>
    <t>DE EQUPO DE TRANSPORTE</t>
  </si>
  <si>
    <t>106</t>
  </si>
  <si>
    <t xml:space="preserve">DE TERRENOS </t>
  </si>
  <si>
    <t>109</t>
  </si>
  <si>
    <t>OTROS ALQUILERES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</si>
  <si>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</si>
  <si>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</si>
  <si>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</si>
  <si>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</si>
  <si>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</si>
  <si>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</si>
  <si>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</si>
  <si>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</si>
  <si>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</si>
  <si>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</si>
  <si>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</si>
  <si>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</si>
  <si>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117</t>
  </si>
  <si>
    <t xml:space="preserve">SERVICIOS DE TELEFONIA CELULAR </t>
  </si>
  <si>
    <t>120</t>
  </si>
  <si>
    <t>IMPRESION, ENCUADERNACION Y OTROS</t>
  </si>
  <si>
    <t>131</t>
  </si>
  <si>
    <t>ANUNCIOS Y AVISOS</t>
  </si>
  <si>
    <t>132</t>
  </si>
  <si>
    <t>PROMOCION Y PUBLICIDAD</t>
  </si>
  <si>
    <t>139</t>
  </si>
  <si>
    <t>OTROS INFORMACION Y PUBLICIDA</t>
  </si>
  <si>
    <t>141</t>
  </si>
  <si>
    <t>VIÁTICOSS DENTRO DEL PAIS</t>
  </si>
  <si>
    <t>142</t>
  </si>
  <si>
    <t>VIATICOS EN EL EXTERIOR</t>
  </si>
  <si>
    <t>143</t>
  </si>
  <si>
    <t>A OTRAS PERSONAS</t>
  </si>
  <si>
    <t>151</t>
  </si>
  <si>
    <t>TRANSPORTE DENTRO DEL PAIS</t>
  </si>
  <si>
    <t>152</t>
  </si>
  <si>
    <t>TRANSPORTE DE O PARA EL EXTERIOR</t>
  </si>
  <si>
    <t>153</t>
  </si>
  <si>
    <t>TRANSPORTE DE OTRAS PERRSONAS</t>
  </si>
  <si>
    <t>154</t>
  </si>
  <si>
    <t>TRANSPRTE DE BIENES</t>
  </si>
  <si>
    <t>161</t>
  </si>
  <si>
    <t xml:space="preserve">ALMACENAJE </t>
  </si>
  <si>
    <t>162</t>
  </si>
  <si>
    <t>COMISIONES Y GASTOS BANCARIOS</t>
  </si>
  <si>
    <t>163</t>
  </si>
  <si>
    <t>GASTOS JUDICIALES</t>
  </si>
  <si>
    <t>164</t>
  </si>
  <si>
    <t>GASTOS DE SEGUROS</t>
  </si>
  <si>
    <t>165</t>
  </si>
  <si>
    <t>SERVICIOS COMERCIALES</t>
  </si>
  <si>
    <t>166</t>
  </si>
  <si>
    <t>SERVICIOS MEDICOS EN EL PAÍS</t>
  </si>
  <si>
    <t>169</t>
  </si>
  <si>
    <t>OTROS SERVICIOS COMERCIALES Y FINANCIEROS</t>
  </si>
  <si>
    <t>171</t>
  </si>
  <si>
    <t>CONSULTORÍAS</t>
  </si>
  <si>
    <t>172</t>
  </si>
  <si>
    <t>SERVICIOS ESPECIALES</t>
  </si>
  <si>
    <t>181</t>
  </si>
  <si>
    <t>MANTENIMIENTO Y REP. DE EDIFICIOS</t>
  </si>
  <si>
    <t>182</t>
  </si>
  <si>
    <t>MANT. Y REP. DE MAQUINARIAS Y OTROS EQ.</t>
  </si>
  <si>
    <t>183</t>
  </si>
  <si>
    <t>DE MOBILIARIO Y EQUIPO DE OFICINA</t>
  </si>
  <si>
    <t>184</t>
  </si>
  <si>
    <t>DE OBRAS</t>
  </si>
  <si>
    <t>185</t>
  </si>
  <si>
    <t xml:space="preserve">MANT. Y REP. DE EQUIPO COMPUTACIÓN </t>
  </si>
  <si>
    <t>189</t>
  </si>
  <si>
    <t>OTROS MANTENIMIENTOS Y REPARACIONES</t>
  </si>
  <si>
    <t>190</t>
  </si>
  <si>
    <t>CREDITOS RECONOCIDOS POR SERVICIOS NO PERSONALES</t>
  </si>
  <si>
    <t>201</t>
  </si>
  <si>
    <t>ALIMENTO PARA CONSUMO HUMANO</t>
  </si>
  <si>
    <t>202</t>
  </si>
  <si>
    <t>ALIMENTOS PARA ANIMALES</t>
  </si>
  <si>
    <t>203</t>
  </si>
  <si>
    <t>BEBIDAS</t>
  </si>
  <si>
    <t>211</t>
  </si>
  <si>
    <t>ACABADO TEXTIL</t>
  </si>
  <si>
    <t>212</t>
  </si>
  <si>
    <t>CALZADO</t>
  </si>
  <si>
    <t>213</t>
  </si>
  <si>
    <t>HILADOS Y TELAS</t>
  </si>
  <si>
    <t>214</t>
  </si>
  <si>
    <t>PRENDAS DE VESTIR</t>
  </si>
  <si>
    <t>219</t>
  </si>
  <si>
    <t>OTROS TEXTILES Y VESTUARIO</t>
  </si>
  <si>
    <t>221</t>
  </si>
  <si>
    <t>DIESEL</t>
  </si>
  <si>
    <t>222</t>
  </si>
  <si>
    <t>GAS</t>
  </si>
  <si>
    <t>223</t>
  </si>
  <si>
    <t>GASOLINA</t>
  </si>
  <si>
    <t>224</t>
  </si>
  <si>
    <t>LUBRICANTES</t>
  </si>
  <si>
    <t>229</t>
  </si>
  <si>
    <t>OTROS COMBUSTIBLES</t>
  </si>
  <si>
    <t>231</t>
  </si>
  <si>
    <t>IMPRESOS</t>
  </si>
  <si>
    <t>232</t>
  </si>
  <si>
    <t>PAPELERIA</t>
  </si>
  <si>
    <t>239</t>
  </si>
  <si>
    <t>OTROS PRODUCTOS DE PAPEL Y CARTON</t>
  </si>
  <si>
    <t>241</t>
  </si>
  <si>
    <t>ABONOS Y FERTILIZANTES</t>
  </si>
  <si>
    <t>242</t>
  </si>
  <si>
    <t xml:space="preserve">INSECTICIDAS, FUMIGANTES Y OTROS </t>
  </si>
  <si>
    <t>243</t>
  </si>
  <si>
    <t>PINTURAS, COLORANTES Y TINTES</t>
  </si>
  <si>
    <t>244</t>
  </si>
  <si>
    <t>PRODUCTOS MEDICINALES Y FARMACÉUTICOS</t>
  </si>
  <si>
    <t>245</t>
  </si>
  <si>
    <t>OXIGENO MEDICO</t>
  </si>
  <si>
    <t>249</t>
  </si>
  <si>
    <t>OTROS PRODUCTOS QUÍMICOS</t>
  </si>
  <si>
    <t>251</t>
  </si>
  <si>
    <t>ASFALTO</t>
  </si>
  <si>
    <t>252</t>
  </si>
  <si>
    <t>CEMENTO</t>
  </si>
  <si>
    <t>253</t>
  </si>
  <si>
    <t>MADERA</t>
  </si>
  <si>
    <t>254</t>
  </si>
  <si>
    <t>MATERIAL DE FONTANERÍA</t>
  </si>
  <si>
    <t>255</t>
  </si>
  <si>
    <t>MATERIAL ELECTRICO</t>
  </si>
  <si>
    <t>256</t>
  </si>
  <si>
    <t>MATERIAL METÁLICO</t>
  </si>
  <si>
    <t>257</t>
  </si>
  <si>
    <t>PIEDRA Y ARENA</t>
  </si>
  <si>
    <t>259</t>
  </si>
  <si>
    <t>OTROS MATERIALES DE CONSTRUCCIÓN</t>
  </si>
  <si>
    <t>261</t>
  </si>
  <si>
    <t>ARTICULOS O PRODUCTOS</t>
  </si>
  <si>
    <t>262</t>
  </si>
  <si>
    <t>HERRAMIENTAS E INSTRUMENTOS</t>
  </si>
  <si>
    <t>263</t>
  </si>
  <si>
    <t>MATERIAL Y ARTICULOS DE SEGURIDAD PUBLICA E INTERNACIONAL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</si>
  <si>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</si>
  <si>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</si>
  <si>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</si>
  <si>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</si>
  <si>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</si>
  <si>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</si>
  <si>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272</t>
  </si>
  <si>
    <t xml:space="preserve">UTILIES DEPORTIVOS Y RECREATIVOS </t>
  </si>
  <si>
    <t>273</t>
  </si>
  <si>
    <t>UTILES DE ASEO Y LIMPIEZA</t>
  </si>
  <si>
    <t>274</t>
  </si>
  <si>
    <t>UTILES, MATERIALES MEDICOS, DE LABORATORIO Y FARMACEÚTICO</t>
  </si>
  <si>
    <t>275</t>
  </si>
  <si>
    <t>UTILES Y MATERIALES DE OFICINA</t>
  </si>
  <si>
    <t>276</t>
  </si>
  <si>
    <t>MATERIALES PARA RAYOS X</t>
  </si>
  <si>
    <t>277</t>
  </si>
  <si>
    <t>INSTRUMENTAL MEDICO Y QUIRÚRGICO</t>
  </si>
  <si>
    <t>278</t>
  </si>
  <si>
    <t>ARTICUOS PRÓTESIS Y REHABILITACIÓN</t>
  </si>
  <si>
    <t>279</t>
  </si>
  <si>
    <t>OTROS UTILES Y MATERIALES</t>
  </si>
  <si>
    <t>280</t>
  </si>
  <si>
    <t>REPUESTOS</t>
  </si>
  <si>
    <t>290</t>
  </si>
  <si>
    <t xml:space="preserve">CREDITOS RECONOCIDOS POR MATERIALES Y SUMINISTROS </t>
  </si>
  <si>
    <t>301</t>
  </si>
  <si>
    <t>DE COMUNICACIONES</t>
  </si>
  <si>
    <t>302</t>
  </si>
  <si>
    <t>AGROPECUARIO</t>
  </si>
  <si>
    <t>303</t>
  </si>
  <si>
    <t>INDUSTRIAL</t>
  </si>
  <si>
    <t>304</t>
  </si>
  <si>
    <t>DE CONSTRUCCIÓN</t>
  </si>
  <si>
    <t>305</t>
  </si>
  <si>
    <t>DE ENERGÍA</t>
  </si>
  <si>
    <t>308</t>
  </si>
  <si>
    <t>DE TALLERES Y ALMACENES</t>
  </si>
  <si>
    <t>309</t>
  </si>
  <si>
    <t>MAQUINARIA Y EQUIPOS VARIOS</t>
  </si>
  <si>
    <t>314</t>
  </si>
  <si>
    <t>TERRESTRE</t>
  </si>
  <si>
    <t>320</t>
  </si>
  <si>
    <t>EQUIPO EDUCACIONAL Y RECREATIVO</t>
  </si>
  <si>
    <t>331</t>
  </si>
  <si>
    <t>EQUIPO MÉDICO Y ODONTOLÓGICO</t>
  </si>
  <si>
    <t>332</t>
  </si>
  <si>
    <t>EQUIPO DE LABORATORIOS</t>
  </si>
  <si>
    <t>340</t>
  </si>
  <si>
    <t>EQUIPO DE OFICINA</t>
  </si>
  <si>
    <t>350</t>
  </si>
  <si>
    <t>MOBILIARIO</t>
  </si>
  <si>
    <t>370</t>
  </si>
  <si>
    <t>380</t>
  </si>
  <si>
    <t>EQUIPO DE COMPUTACIÓN</t>
  </si>
  <si>
    <t>390</t>
  </si>
  <si>
    <t>CREDITOS RECONOCIDOS POR MAQUINARIA Y EQUIPO</t>
  </si>
  <si>
    <t>402</t>
  </si>
  <si>
    <t>DE TERRENOS</t>
  </si>
  <si>
    <t>439</t>
  </si>
  <si>
    <t>OTRAS EXISTENCIAS</t>
  </si>
  <si>
    <t>490</t>
  </si>
  <si>
    <t>CREDITOS RECONOCIDOS POR INVERSIONES  FINANCIERAS</t>
  </si>
  <si>
    <t>502</t>
  </si>
  <si>
    <t>AVENIDAS, CALLES Y ACERAS</t>
  </si>
  <si>
    <t>503</t>
  </si>
  <si>
    <t>CARRETERAS Y CAMINOS</t>
  </si>
  <si>
    <t>512</t>
  </si>
  <si>
    <t>EDIFICIOS PARA EDUCACIÓN</t>
  </si>
  <si>
    <t>513</t>
  </si>
  <si>
    <t>EDIFICIOS INDUSTRIALES Y COMERCIALES</t>
  </si>
  <si>
    <t>514</t>
  </si>
  <si>
    <t>EDIFICIOS PARA CENTROS DE SALUD</t>
  </si>
  <si>
    <t>519</t>
  </si>
  <si>
    <t>OTRAS EDIFICACIONES</t>
  </si>
  <si>
    <t>521</t>
  </si>
  <si>
    <t>LOCALES DE CULTURA Y RECREACIÓN</t>
  </si>
  <si>
    <t>522</t>
  </si>
  <si>
    <t>LOCALES DE DEPORTES</t>
  </si>
  <si>
    <t>525</t>
  </si>
  <si>
    <t>PARQUES</t>
  </si>
  <si>
    <t>529</t>
  </si>
  <si>
    <t>OTRAS OBRAS URBANÍSTICAS</t>
  </si>
  <si>
    <t>ALCANTARILLADO</t>
  </si>
  <si>
    <t>LÖNEAS ELCTRICAS</t>
  </si>
  <si>
    <t>581</t>
  </si>
  <si>
    <t>PROYECTOS COMUNITARIOS</t>
  </si>
  <si>
    <t>590</t>
  </si>
  <si>
    <t>CREDITOS RECONOCIDOS POR CONSTRUCCIONES POR</t>
  </si>
  <si>
    <t>611</t>
  </si>
  <si>
    <t>DONATIVOS A PERSONAS</t>
  </si>
  <si>
    <t>613</t>
  </si>
  <si>
    <t>INDEMNIZACIONES ESPECIALES</t>
  </si>
  <si>
    <t>619</t>
  </si>
  <si>
    <t>OTRAS TRANSFERENCIAS</t>
  </si>
  <si>
    <t>BECAS ESCOLARES</t>
  </si>
  <si>
    <t>624</t>
  </si>
  <si>
    <t>ADIESTRAMIENTO Y ESTUDIOS</t>
  </si>
  <si>
    <t>631</t>
  </si>
  <si>
    <t>SUBSIDIOS BENÉFICOS</t>
  </si>
  <si>
    <t>632</t>
  </si>
  <si>
    <t>SUBSIDIOS CULTURALES Y CIENTÍFICOS</t>
  </si>
  <si>
    <t>633</t>
  </si>
  <si>
    <t>SUBSIDIOS DEPORTIVOS</t>
  </si>
  <si>
    <t>639</t>
  </si>
  <si>
    <t>OTRAS SIN FINES DE LUCRO</t>
  </si>
  <si>
    <t>646</t>
  </si>
  <si>
    <t>MUNICIPALIDADES Y JUNTAS COMUNALES</t>
  </si>
  <si>
    <t>664</t>
  </si>
  <si>
    <t>CUOTAS A ORGANISMOS MUNDIALES</t>
  </si>
  <si>
    <t>665</t>
  </si>
  <si>
    <t>CUOTAS A OTROS ORGANISMOS</t>
  </si>
  <si>
    <t>690</t>
  </si>
  <si>
    <t>CREDITOS RECONOCIDOS POR TRANSFERENCIAS CORRIENTES</t>
  </si>
  <si>
    <t>716</t>
  </si>
  <si>
    <t>A MUNICIPALIDADES Y JUNTAS COMUNALES</t>
  </si>
  <si>
    <t>802</t>
  </si>
  <si>
    <t>AMORTIZACIÓN DE PRÉSTAMOS DIRECTOS</t>
  </si>
  <si>
    <t>805</t>
  </si>
  <si>
    <t>INTERESES SOBRE PRÉSTAMOS DIRECTOS</t>
  </si>
  <si>
    <t>911</t>
  </si>
  <si>
    <t>EMERGENCIA NACIONAL</t>
  </si>
  <si>
    <t>930</t>
  </si>
  <si>
    <t>IMPREVISTOS</t>
  </si>
  <si>
    <t>990</t>
  </si>
  <si>
    <t>OTRAS ASIGNACIONES GLOBALES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</si>
</sst>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B353-57E4-47B3-B81A-13D69487FF3F}">
  <dimension ref="A1:S150"/>
  <sheetViews>
    <sheetView tabSelected="1" workbookViewId="0">
      <selection activeCell="A2" sqref="A1:S150"/>
    </sheetView>
  </sheetViews>
  <sheetFormatPr baseColWidth="10" defaultRowHeight="12.75" x14ac:dyDescent="0.2"/>
  <cols>
    <col min="1" max="1" width="8.7109375" style="2" customWidth="1"/>
    <col min="2" max="2" width="65.140625" customWidth="1"/>
    <col min="3" max="3" width="13.7109375" style="3" customWidth="1"/>
    <col min="4" max="5" width="11.5703125" style="3" customWidth="1"/>
    <col min="6" max="6" width="12.7109375" style="3" customWidth="1"/>
    <col min="7" max="8" width="13.7109375" style="3" customWidth="1"/>
    <col min="9" max="9" width="12.7109375" style="3" customWidth="1"/>
    <col min="10" max="10" width="11.7109375" style="3" customWidth="1"/>
    <col min="11" max="11" width="13.7109375" style="3" customWidth="1"/>
    <col min="12" max="14" width="11.5703125" style="3" customWidth="1"/>
    <col min="15" max="15" width="13.7109375" style="3" customWidth="1"/>
    <col min="16" max="16" width="13.28515625" style="3" customWidth="1"/>
    <col min="17" max="20" width="11.42578125" customWidth="1"/>
  </cols>
  <sheetData>
    <row r="1" spans="1:19" s="1" customFormat="1" ht="51" x14ac:dyDescent="0.2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</row>
    <row r="2" spans="1:19" x14ac:dyDescent="0.2">
      <c r="A2" s="6" t="s">
        <v>19</v>
      </c>
      <c r="B2" s="7" t="s">
        <v>20</v>
      </c>
      <c r="C2" s="8">
        <v>57910843</v>
      </c>
      <c r="D2" s="8"/>
      <c r="E2" s="8"/>
      <c r="F2" s="8">
        <v>-3955562</v>
      </c>
      <c r="G2" s="8">
        <v>53955281</v>
      </c>
      <c r="H2" s="8">
        <v>34657845</v>
      </c>
      <c r="I2" s="8">
        <v>0</v>
      </c>
      <c r="J2" s="8">
        <v>3393301.79</v>
      </c>
      <c r="K2" s="8">
        <v>32523006.920000002</v>
      </c>
      <c r="L2" s="8">
        <v>0</v>
      </c>
      <c r="M2" s="8">
        <v>0</v>
      </c>
      <c r="N2" s="8">
        <v>0</v>
      </c>
      <c r="O2" s="8">
        <v>19219385.420000002</v>
      </c>
      <c r="P2" s="8">
        <f>+O2-K2</f>
        <v>-13303621.5</v>
      </c>
      <c r="Q2" s="7" t="s">
        <v>21</v>
      </c>
      <c r="R2" s="7" t="s">
        <v>21</v>
      </c>
      <c r="S2" s="7" t="s">
        <v>21</v>
      </c>
    </row>
    <row r="3" spans="1:19" x14ac:dyDescent="0.2">
      <c r="A3" s="6" t="s">
        <v>22</v>
      </c>
      <c r="B3" s="7" t="s">
        <v>23</v>
      </c>
      <c r="C3" s="8">
        <v>2093400</v>
      </c>
      <c r="D3" s="8"/>
      <c r="E3" s="8"/>
      <c r="F3" s="8">
        <v>2605699</v>
      </c>
      <c r="G3" s="8">
        <v>4699099</v>
      </c>
      <c r="H3" s="8">
        <v>4699099</v>
      </c>
      <c r="I3" s="8">
        <v>0</v>
      </c>
      <c r="J3" s="8">
        <v>-12083.26</v>
      </c>
      <c r="K3" s="8">
        <v>4680773.99</v>
      </c>
      <c r="L3" s="8">
        <v>0</v>
      </c>
      <c r="M3" s="8">
        <v>0</v>
      </c>
      <c r="N3" s="8">
        <v>0</v>
      </c>
      <c r="O3" s="8">
        <v>3802552.19</v>
      </c>
      <c r="P3" s="8">
        <f t="shared" ref="P3:P65" si="0">+O3-K3</f>
        <v>-878221.80000000028</v>
      </c>
      <c r="Q3" s="7" t="s">
        <v>21</v>
      </c>
      <c r="R3" s="7" t="s">
        <v>21</v>
      </c>
      <c r="S3" s="7" t="s">
        <v>21</v>
      </c>
    </row>
    <row r="4" spans="1:19" x14ac:dyDescent="0.2">
      <c r="A4" s="6" t="s">
        <v>24</v>
      </c>
      <c r="B4" s="7" t="s">
        <v>25</v>
      </c>
      <c r="C4" s="8">
        <v>5890200</v>
      </c>
      <c r="D4" s="8"/>
      <c r="E4" s="8"/>
      <c r="F4" s="8">
        <v>-585203</v>
      </c>
      <c r="G4" s="8">
        <v>5304997</v>
      </c>
      <c r="H4" s="8">
        <v>5304997</v>
      </c>
      <c r="I4" s="8">
        <v>0</v>
      </c>
      <c r="J4" s="8">
        <v>17887.439999999999</v>
      </c>
      <c r="K4" s="8">
        <v>5013444.67</v>
      </c>
      <c r="L4" s="8">
        <v>0</v>
      </c>
      <c r="M4" s="8">
        <v>0</v>
      </c>
      <c r="N4" s="8">
        <v>0</v>
      </c>
      <c r="O4" s="8">
        <v>3963031.15</v>
      </c>
      <c r="P4" s="8">
        <f t="shared" si="0"/>
        <v>-1050413.52</v>
      </c>
      <c r="Q4" s="7" t="s">
        <v>21</v>
      </c>
      <c r="R4" s="7" t="s">
        <v>21</v>
      </c>
      <c r="S4" s="7" t="s">
        <v>21</v>
      </c>
    </row>
    <row r="5" spans="1:19" x14ac:dyDescent="0.2">
      <c r="A5" s="6" t="s">
        <v>26</v>
      </c>
      <c r="B5" s="7" t="s">
        <v>27</v>
      </c>
      <c r="C5" s="8">
        <v>479652</v>
      </c>
      <c r="D5" s="8"/>
      <c r="E5" s="8"/>
      <c r="F5" s="8">
        <v>129074</v>
      </c>
      <c r="G5" s="8">
        <v>608726</v>
      </c>
      <c r="H5" s="8">
        <v>608726</v>
      </c>
      <c r="I5" s="8">
        <v>0</v>
      </c>
      <c r="J5" s="8">
        <v>-1100</v>
      </c>
      <c r="K5" s="8">
        <v>607168.84</v>
      </c>
      <c r="L5" s="8">
        <v>0</v>
      </c>
      <c r="M5" s="8">
        <v>0</v>
      </c>
      <c r="N5" s="8">
        <v>0</v>
      </c>
      <c r="O5" s="8">
        <v>461022.29</v>
      </c>
      <c r="P5" s="8">
        <f t="shared" si="0"/>
        <v>-146146.54999999999</v>
      </c>
      <c r="Q5" s="7" t="s">
        <v>21</v>
      </c>
      <c r="R5" s="7" t="s">
        <v>21</v>
      </c>
      <c r="S5" s="7" t="s">
        <v>21</v>
      </c>
    </row>
    <row r="6" spans="1:19" x14ac:dyDescent="0.2">
      <c r="A6" s="6" t="s">
        <v>28</v>
      </c>
      <c r="B6" s="7" t="s">
        <v>29</v>
      </c>
      <c r="C6" s="8">
        <v>933480</v>
      </c>
      <c r="D6" s="8"/>
      <c r="E6" s="8"/>
      <c r="F6" s="8">
        <v>0</v>
      </c>
      <c r="G6" s="8">
        <v>933480</v>
      </c>
      <c r="H6" s="8">
        <v>640000</v>
      </c>
      <c r="I6" s="8">
        <v>0</v>
      </c>
      <c r="J6" s="8">
        <v>49080</v>
      </c>
      <c r="K6" s="8">
        <v>433312.04</v>
      </c>
      <c r="L6" s="8">
        <v>0</v>
      </c>
      <c r="M6" s="8">
        <v>0</v>
      </c>
      <c r="N6" s="8">
        <v>0</v>
      </c>
      <c r="O6" s="8">
        <v>433312.04</v>
      </c>
      <c r="P6" s="8">
        <f t="shared" si="0"/>
        <v>0</v>
      </c>
      <c r="Q6" s="7" t="s">
        <v>21</v>
      </c>
      <c r="R6" s="7" t="s">
        <v>21</v>
      </c>
      <c r="S6" s="7" t="s">
        <v>21</v>
      </c>
    </row>
    <row r="7" spans="1:19" x14ac:dyDescent="0.2">
      <c r="A7" s="6" t="s">
        <v>30</v>
      </c>
      <c r="B7" s="7" t="s">
        <v>31</v>
      </c>
      <c r="C7" s="8">
        <v>965508</v>
      </c>
      <c r="D7" s="8"/>
      <c r="E7" s="8"/>
      <c r="F7" s="8">
        <v>0</v>
      </c>
      <c r="G7" s="8">
        <v>965508</v>
      </c>
      <c r="H7" s="8">
        <v>646672</v>
      </c>
      <c r="I7" s="8">
        <v>0</v>
      </c>
      <c r="J7" s="8">
        <v>72692.3</v>
      </c>
      <c r="K7" s="8">
        <v>515760.32</v>
      </c>
      <c r="L7" s="8">
        <v>0</v>
      </c>
      <c r="M7" s="8">
        <v>0</v>
      </c>
      <c r="N7" s="8">
        <v>0</v>
      </c>
      <c r="O7" s="8">
        <v>286172.55</v>
      </c>
      <c r="P7" s="8">
        <f t="shared" si="0"/>
        <v>-229587.77000000002</v>
      </c>
      <c r="Q7" s="7" t="s">
        <v>21</v>
      </c>
      <c r="R7" s="7" t="s">
        <v>21</v>
      </c>
      <c r="S7" s="7" t="s">
        <v>21</v>
      </c>
    </row>
    <row r="8" spans="1:19" x14ac:dyDescent="0.2">
      <c r="A8" s="6" t="s">
        <v>32</v>
      </c>
      <c r="B8" s="7" t="s">
        <v>33</v>
      </c>
      <c r="C8" s="8">
        <v>3411100</v>
      </c>
      <c r="D8" s="8"/>
      <c r="E8" s="8"/>
      <c r="F8" s="8">
        <v>1246722</v>
      </c>
      <c r="G8" s="8">
        <v>4657822</v>
      </c>
      <c r="H8" s="8">
        <v>3830538</v>
      </c>
      <c r="I8" s="8">
        <v>0</v>
      </c>
      <c r="J8" s="8">
        <v>1226246.47</v>
      </c>
      <c r="K8" s="8">
        <v>3081377.19</v>
      </c>
      <c r="L8" s="8">
        <v>0</v>
      </c>
      <c r="M8" s="8">
        <v>0</v>
      </c>
      <c r="N8" s="8">
        <v>0</v>
      </c>
      <c r="O8" s="8">
        <v>1686019.91</v>
      </c>
      <c r="P8" s="8">
        <f t="shared" si="0"/>
        <v>-1395357.28</v>
      </c>
      <c r="Q8" s="7" t="s">
        <v>21</v>
      </c>
      <c r="R8" s="7" t="s">
        <v>21</v>
      </c>
      <c r="S8" s="7" t="s">
        <v>21</v>
      </c>
    </row>
    <row r="9" spans="1:19" x14ac:dyDescent="0.2">
      <c r="A9" s="6" t="s">
        <v>34</v>
      </c>
      <c r="B9" s="7" t="s">
        <v>35</v>
      </c>
      <c r="C9" s="8">
        <v>8558541</v>
      </c>
      <c r="D9" s="8"/>
      <c r="E9" s="8"/>
      <c r="F9" s="8">
        <v>73312</v>
      </c>
      <c r="G9" s="8">
        <v>8631853</v>
      </c>
      <c r="H9" s="8">
        <v>6089908</v>
      </c>
      <c r="I9" s="8">
        <v>0</v>
      </c>
      <c r="J9" s="8">
        <v>557532.64</v>
      </c>
      <c r="K9" s="8">
        <v>5654263.5899999999</v>
      </c>
      <c r="L9" s="8">
        <v>0</v>
      </c>
      <c r="M9" s="8">
        <v>0</v>
      </c>
      <c r="N9" s="8">
        <v>0</v>
      </c>
      <c r="O9" s="8">
        <v>3046061.61</v>
      </c>
      <c r="P9" s="8">
        <f t="shared" si="0"/>
        <v>-2608201.98</v>
      </c>
      <c r="Q9" s="7" t="s">
        <v>21</v>
      </c>
      <c r="R9" s="7" t="s">
        <v>21</v>
      </c>
      <c r="S9" s="7" t="s">
        <v>21</v>
      </c>
    </row>
    <row r="10" spans="1:19" x14ac:dyDescent="0.2">
      <c r="A10" s="6" t="s">
        <v>36</v>
      </c>
      <c r="B10" s="7" t="s">
        <v>37</v>
      </c>
      <c r="C10" s="8">
        <v>988742</v>
      </c>
      <c r="D10" s="8"/>
      <c r="E10" s="8"/>
      <c r="F10" s="8">
        <v>8674</v>
      </c>
      <c r="G10" s="8">
        <v>997416</v>
      </c>
      <c r="H10" s="8">
        <v>720484</v>
      </c>
      <c r="I10" s="8">
        <v>0</v>
      </c>
      <c r="J10" s="8">
        <v>51039.89</v>
      </c>
      <c r="K10" s="8">
        <v>644062.97</v>
      </c>
      <c r="L10" s="8">
        <v>0</v>
      </c>
      <c r="M10" s="8">
        <v>0</v>
      </c>
      <c r="N10" s="8">
        <v>0</v>
      </c>
      <c r="O10" s="8">
        <v>352286.62</v>
      </c>
      <c r="P10" s="8">
        <f t="shared" si="0"/>
        <v>-291776.34999999998</v>
      </c>
      <c r="Q10" s="7" t="s">
        <v>21</v>
      </c>
      <c r="R10" s="7" t="s">
        <v>21</v>
      </c>
      <c r="S10" s="7" t="s">
        <v>21</v>
      </c>
    </row>
    <row r="11" spans="1:19" x14ac:dyDescent="0.2">
      <c r="A11" s="6" t="s">
        <v>38</v>
      </c>
      <c r="B11" s="7" t="s">
        <v>39</v>
      </c>
      <c r="C11" s="8">
        <v>842664</v>
      </c>
      <c r="D11" s="8"/>
      <c r="E11" s="8"/>
      <c r="F11" s="8">
        <v>7262</v>
      </c>
      <c r="G11" s="8">
        <v>849926</v>
      </c>
      <c r="H11" s="8">
        <v>613719</v>
      </c>
      <c r="I11" s="8">
        <v>0</v>
      </c>
      <c r="J11" s="8">
        <v>43789.409999999996</v>
      </c>
      <c r="K11" s="8">
        <v>547507.66</v>
      </c>
      <c r="L11" s="8">
        <v>0</v>
      </c>
      <c r="M11" s="8">
        <v>0</v>
      </c>
      <c r="N11" s="8">
        <v>0</v>
      </c>
      <c r="O11" s="8">
        <v>299928.21999999997</v>
      </c>
      <c r="P11" s="8">
        <f t="shared" si="0"/>
        <v>-247579.44000000006</v>
      </c>
      <c r="Q11" s="7" t="s">
        <v>21</v>
      </c>
      <c r="R11" s="7" t="s">
        <v>21</v>
      </c>
      <c r="S11" s="7" t="s">
        <v>21</v>
      </c>
    </row>
    <row r="12" spans="1:19" x14ac:dyDescent="0.2">
      <c r="A12" s="6" t="s">
        <v>40</v>
      </c>
      <c r="B12" s="7" t="s">
        <v>41</v>
      </c>
      <c r="C12" s="8">
        <v>197915</v>
      </c>
      <c r="D12" s="8"/>
      <c r="E12" s="8"/>
      <c r="F12" s="8">
        <v>1605</v>
      </c>
      <c r="G12" s="8">
        <v>199520</v>
      </c>
      <c r="H12" s="8">
        <v>144156</v>
      </c>
      <c r="I12" s="8">
        <v>0</v>
      </c>
      <c r="J12" s="8">
        <v>9827.11</v>
      </c>
      <c r="K12" s="8">
        <v>124790.97</v>
      </c>
      <c r="L12" s="8">
        <v>0</v>
      </c>
      <c r="M12" s="8">
        <v>0</v>
      </c>
      <c r="N12" s="8">
        <v>0</v>
      </c>
      <c r="O12" s="8">
        <v>84478.73</v>
      </c>
      <c r="P12" s="8">
        <f t="shared" si="0"/>
        <v>-40312.240000000005</v>
      </c>
      <c r="Q12" s="7" t="s">
        <v>21</v>
      </c>
      <c r="R12" s="7" t="s">
        <v>21</v>
      </c>
      <c r="S12" s="7" t="s">
        <v>21</v>
      </c>
    </row>
    <row r="13" spans="1:19" x14ac:dyDescent="0.2">
      <c r="A13" s="6" t="s">
        <v>42</v>
      </c>
      <c r="B13" s="7" t="s">
        <v>43</v>
      </c>
      <c r="C13" s="8">
        <v>1481047</v>
      </c>
      <c r="D13" s="8"/>
      <c r="E13" s="8"/>
      <c r="F13" s="8">
        <v>702438</v>
      </c>
      <c r="G13" s="8">
        <v>2183485</v>
      </c>
      <c r="H13" s="8">
        <v>2183485</v>
      </c>
      <c r="I13" s="8">
        <v>0</v>
      </c>
      <c r="J13" s="8">
        <v>570885.76</v>
      </c>
      <c r="K13" s="8">
        <v>1772634.5700000003</v>
      </c>
      <c r="L13" s="8">
        <v>0</v>
      </c>
      <c r="M13" s="8">
        <v>0</v>
      </c>
      <c r="N13" s="8">
        <v>0</v>
      </c>
      <c r="O13" s="8">
        <v>641611.85</v>
      </c>
      <c r="P13" s="8">
        <f t="shared" si="0"/>
        <v>-1131022.7200000002</v>
      </c>
      <c r="Q13" s="7" t="s">
        <v>21</v>
      </c>
      <c r="R13" s="7" t="s">
        <v>21</v>
      </c>
      <c r="S13" s="7" t="s">
        <v>21</v>
      </c>
    </row>
    <row r="14" spans="1:19" x14ac:dyDescent="0.2">
      <c r="A14" s="6" t="s">
        <v>44</v>
      </c>
      <c r="B14" s="7" t="s">
        <v>45</v>
      </c>
      <c r="C14" s="8">
        <v>1881308</v>
      </c>
      <c r="D14" s="8"/>
      <c r="E14" s="8"/>
      <c r="F14" s="8">
        <v>113914</v>
      </c>
      <c r="G14" s="8">
        <v>1995222</v>
      </c>
      <c r="H14" s="8">
        <v>1995222</v>
      </c>
      <c r="I14" s="8">
        <v>834253.67</v>
      </c>
      <c r="J14" s="8">
        <v>3255.36</v>
      </c>
      <c r="K14" s="8">
        <v>352756.43</v>
      </c>
      <c r="L14" s="8">
        <v>0</v>
      </c>
      <c r="M14" s="8">
        <v>0</v>
      </c>
      <c r="N14" s="8">
        <v>0</v>
      </c>
      <c r="O14" s="8">
        <v>48525.89</v>
      </c>
      <c r="P14" s="8">
        <f t="shared" si="0"/>
        <v>-304230.53999999998</v>
      </c>
      <c r="Q14" s="7" t="s">
        <v>21</v>
      </c>
      <c r="R14" s="7" t="s">
        <v>21</v>
      </c>
      <c r="S14" s="7" t="s">
        <v>21</v>
      </c>
    </row>
    <row r="15" spans="1:19" x14ac:dyDescent="0.2">
      <c r="A15" s="6" t="s">
        <v>46</v>
      </c>
      <c r="B15" s="7" t="s">
        <v>47</v>
      </c>
      <c r="C15" s="8">
        <v>459566</v>
      </c>
      <c r="D15" s="8"/>
      <c r="E15" s="8"/>
      <c r="F15" s="8">
        <v>-17628</v>
      </c>
      <c r="G15" s="8">
        <v>441938</v>
      </c>
      <c r="H15" s="8">
        <v>441738</v>
      </c>
      <c r="I15" s="8">
        <v>133369.76999999999</v>
      </c>
      <c r="J15" s="8">
        <v>0</v>
      </c>
      <c r="K15" s="8">
        <v>155624.78</v>
      </c>
      <c r="L15" s="8">
        <v>0</v>
      </c>
      <c r="M15" s="8">
        <v>0</v>
      </c>
      <c r="N15" s="8">
        <v>0</v>
      </c>
      <c r="O15" s="8">
        <v>62971.66</v>
      </c>
      <c r="P15" s="8">
        <f t="shared" si="0"/>
        <v>-92653.119999999995</v>
      </c>
      <c r="Q15" s="7" t="s">
        <v>21</v>
      </c>
      <c r="R15" s="7" t="s">
        <v>21</v>
      </c>
      <c r="S15" s="7" t="s">
        <v>21</v>
      </c>
    </row>
    <row r="16" spans="1:19" x14ac:dyDescent="0.2">
      <c r="A16" s="6" t="s">
        <v>48</v>
      </c>
      <c r="B16" s="7" t="s">
        <v>49</v>
      </c>
      <c r="C16" s="8">
        <v>795300</v>
      </c>
      <c r="D16" s="8"/>
      <c r="E16" s="8"/>
      <c r="F16" s="8">
        <v>1823</v>
      </c>
      <c r="G16" s="8">
        <v>797123</v>
      </c>
      <c r="H16" s="8">
        <v>796873</v>
      </c>
      <c r="I16" s="8">
        <v>661479.46</v>
      </c>
      <c r="J16" s="8">
        <v>0</v>
      </c>
      <c r="K16" s="8">
        <v>69368.740000000005</v>
      </c>
      <c r="L16" s="8">
        <v>0</v>
      </c>
      <c r="M16" s="8">
        <v>0</v>
      </c>
      <c r="N16" s="8">
        <v>0</v>
      </c>
      <c r="O16" s="8">
        <v>7999.96</v>
      </c>
      <c r="P16" s="8">
        <f t="shared" si="0"/>
        <v>-61368.780000000006</v>
      </c>
      <c r="Q16" s="7" t="s">
        <v>21</v>
      </c>
      <c r="R16" s="7" t="s">
        <v>21</v>
      </c>
      <c r="S16" s="7" t="s">
        <v>21</v>
      </c>
    </row>
    <row r="17" spans="1:19" x14ac:dyDescent="0.2">
      <c r="A17" s="6" t="s">
        <v>50</v>
      </c>
      <c r="B17" s="7" t="s">
        <v>51</v>
      </c>
      <c r="C17" s="8">
        <v>468300</v>
      </c>
      <c r="D17" s="8"/>
      <c r="E17" s="8"/>
      <c r="F17" s="8">
        <v>0</v>
      </c>
      <c r="G17" s="8">
        <v>468300</v>
      </c>
      <c r="H17" s="8">
        <v>468300</v>
      </c>
      <c r="I17" s="8">
        <v>234147.06</v>
      </c>
      <c r="J17" s="8">
        <v>0</v>
      </c>
      <c r="K17" s="8">
        <v>234147</v>
      </c>
      <c r="L17" s="8">
        <v>0</v>
      </c>
      <c r="M17" s="8">
        <v>0</v>
      </c>
      <c r="N17" s="8">
        <v>0</v>
      </c>
      <c r="O17" s="8">
        <v>39024.5</v>
      </c>
      <c r="P17" s="8">
        <f t="shared" si="0"/>
        <v>-195122.5</v>
      </c>
      <c r="Q17" s="7" t="s">
        <v>21</v>
      </c>
      <c r="R17" s="7" t="s">
        <v>21</v>
      </c>
      <c r="S17" s="7" t="s">
        <v>21</v>
      </c>
    </row>
    <row r="18" spans="1:19" x14ac:dyDescent="0.2">
      <c r="A18" s="6" t="s">
        <v>52</v>
      </c>
      <c r="B18" s="7" t="s">
        <v>53</v>
      </c>
      <c r="C18" s="8">
        <v>87195</v>
      </c>
      <c r="D18" s="8"/>
      <c r="E18" s="8"/>
      <c r="F18" s="8">
        <v>57082</v>
      </c>
      <c r="G18" s="8">
        <v>144277</v>
      </c>
      <c r="H18" s="8">
        <v>144277</v>
      </c>
      <c r="I18" s="8">
        <v>16062.28</v>
      </c>
      <c r="J18" s="8">
        <v>225</v>
      </c>
      <c r="K18" s="8">
        <v>41563.58</v>
      </c>
      <c r="L18" s="8">
        <v>0</v>
      </c>
      <c r="M18" s="8">
        <v>0</v>
      </c>
      <c r="N18" s="8">
        <v>0</v>
      </c>
      <c r="O18" s="8">
        <v>7020.98</v>
      </c>
      <c r="P18" s="8">
        <f t="shared" si="0"/>
        <v>-34542.600000000006</v>
      </c>
      <c r="Q18" s="7" t="s">
        <v>21</v>
      </c>
      <c r="R18" s="7" t="s">
        <v>21</v>
      </c>
      <c r="S18" s="7" t="s">
        <v>21</v>
      </c>
    </row>
    <row r="19" spans="1:19" x14ac:dyDescent="0.2">
      <c r="A19" s="6" t="s">
        <v>54</v>
      </c>
      <c r="B19" s="7" t="s">
        <v>55</v>
      </c>
      <c r="C19" s="8">
        <v>450000</v>
      </c>
      <c r="D19" s="8"/>
      <c r="E19" s="8"/>
      <c r="F19" s="8">
        <v>0</v>
      </c>
      <c r="G19" s="8">
        <v>450000</v>
      </c>
      <c r="H19" s="8">
        <v>315000</v>
      </c>
      <c r="I19" s="8">
        <v>0</v>
      </c>
      <c r="J19" s="8">
        <v>0</v>
      </c>
      <c r="K19" s="8">
        <v>235781.84</v>
      </c>
      <c r="L19" s="8">
        <v>0</v>
      </c>
      <c r="M19" s="8">
        <v>0</v>
      </c>
      <c r="N19" s="8">
        <v>0</v>
      </c>
      <c r="O19" s="8">
        <v>197044.03</v>
      </c>
      <c r="P19" s="8">
        <f t="shared" si="0"/>
        <v>-38737.81</v>
      </c>
      <c r="Q19" s="7" t="s">
        <v>21</v>
      </c>
      <c r="R19" s="7" t="s">
        <v>21</v>
      </c>
      <c r="S19" s="7" t="s">
        <v>21</v>
      </c>
    </row>
    <row r="20" spans="1:19" x14ac:dyDescent="0.2">
      <c r="A20" s="6" t="s">
        <v>56</v>
      </c>
      <c r="B20" s="7" t="s">
        <v>57</v>
      </c>
      <c r="C20" s="8">
        <v>873936</v>
      </c>
      <c r="D20" s="8"/>
      <c r="E20" s="8"/>
      <c r="F20" s="8">
        <v>-115648</v>
      </c>
      <c r="G20" s="8">
        <v>758288</v>
      </c>
      <c r="H20" s="8">
        <v>744976</v>
      </c>
      <c r="I20" s="8">
        <v>361478.1</v>
      </c>
      <c r="J20" s="8">
        <v>70075.47</v>
      </c>
      <c r="K20" s="8">
        <v>276478.32999999996</v>
      </c>
      <c r="L20" s="8">
        <v>0</v>
      </c>
      <c r="M20" s="8">
        <v>0</v>
      </c>
      <c r="N20" s="8">
        <v>0</v>
      </c>
      <c r="O20" s="8">
        <v>65715.73</v>
      </c>
      <c r="P20" s="8">
        <f t="shared" si="0"/>
        <v>-210762.59999999998</v>
      </c>
      <c r="Q20" s="7" t="s">
        <v>21</v>
      </c>
      <c r="R20" s="7" t="s">
        <v>21</v>
      </c>
      <c r="S20" s="7" t="s">
        <v>21</v>
      </c>
    </row>
    <row r="21" spans="1:19" x14ac:dyDescent="0.2">
      <c r="A21" s="6" t="s">
        <v>58</v>
      </c>
      <c r="B21" s="7" t="s">
        <v>59</v>
      </c>
      <c r="C21" s="8">
        <v>160</v>
      </c>
      <c r="D21" s="8"/>
      <c r="E21" s="8"/>
      <c r="F21" s="8">
        <v>0</v>
      </c>
      <c r="G21" s="8">
        <v>160</v>
      </c>
      <c r="H21" s="8">
        <v>160</v>
      </c>
      <c r="I21" s="8">
        <v>0</v>
      </c>
      <c r="J21" s="8">
        <v>0</v>
      </c>
      <c r="K21" s="8">
        <v>13.2</v>
      </c>
      <c r="L21" s="8">
        <v>0</v>
      </c>
      <c r="M21" s="8">
        <v>0</v>
      </c>
      <c r="N21" s="8">
        <v>0</v>
      </c>
      <c r="O21" s="8">
        <v>13.2</v>
      </c>
      <c r="P21" s="8">
        <f t="shared" si="0"/>
        <v>0</v>
      </c>
      <c r="Q21" s="7" t="s">
        <v>21</v>
      </c>
      <c r="R21" s="7" t="s">
        <v>21</v>
      </c>
      <c r="S21" s="7" t="s">
        <v>21</v>
      </c>
    </row>
    <row r="22" spans="1:19" x14ac:dyDescent="0.2">
      <c r="A22" s="6" t="s">
        <v>60</v>
      </c>
      <c r="B22" s="7" t="s">
        <v>61</v>
      </c>
      <c r="C22" s="8">
        <v>1150000</v>
      </c>
      <c r="D22" s="8"/>
      <c r="E22" s="8"/>
      <c r="F22" s="8">
        <v>0</v>
      </c>
      <c r="G22" s="8">
        <v>1150000</v>
      </c>
      <c r="H22" s="8">
        <v>1035000</v>
      </c>
      <c r="I22" s="8">
        <v>0</v>
      </c>
      <c r="J22" s="8">
        <v>261912.83</v>
      </c>
      <c r="K22" s="8">
        <v>995887.13</v>
      </c>
      <c r="L22" s="8">
        <v>0</v>
      </c>
      <c r="M22" s="8">
        <v>0</v>
      </c>
      <c r="N22" s="8">
        <v>0</v>
      </c>
      <c r="O22" s="8">
        <v>929615.35999999999</v>
      </c>
      <c r="P22" s="8">
        <f t="shared" si="0"/>
        <v>-66271.770000000019</v>
      </c>
      <c r="Q22" s="7" t="s">
        <v>21</v>
      </c>
      <c r="R22" s="7" t="s">
        <v>21</v>
      </c>
      <c r="S22" s="7" t="s">
        <v>21</v>
      </c>
    </row>
    <row r="23" spans="1:19" x14ac:dyDescent="0.2">
      <c r="A23" s="6" t="s">
        <v>62</v>
      </c>
      <c r="B23" s="7" t="s">
        <v>63</v>
      </c>
      <c r="C23" s="8">
        <v>90000</v>
      </c>
      <c r="D23" s="8"/>
      <c r="E23" s="8"/>
      <c r="F23" s="8">
        <v>0</v>
      </c>
      <c r="G23" s="8">
        <v>90000</v>
      </c>
      <c r="H23" s="8">
        <v>80000</v>
      </c>
      <c r="I23" s="8">
        <v>0</v>
      </c>
      <c r="J23" s="8">
        <v>0</v>
      </c>
      <c r="K23" s="8">
        <v>34438.81</v>
      </c>
      <c r="L23" s="8">
        <v>0</v>
      </c>
      <c r="M23" s="8">
        <v>0</v>
      </c>
      <c r="N23" s="8">
        <v>0</v>
      </c>
      <c r="O23" s="8">
        <v>34438.81</v>
      </c>
      <c r="P23" s="8">
        <f t="shared" si="0"/>
        <v>0</v>
      </c>
      <c r="Q23" s="7" t="s">
        <v>21</v>
      </c>
      <c r="R23" s="7" t="s">
        <v>21</v>
      </c>
      <c r="S23" s="7" t="s">
        <v>21</v>
      </c>
    </row>
    <row r="24" spans="1:19" x14ac:dyDescent="0.2">
      <c r="A24" s="6" t="s">
        <v>64</v>
      </c>
      <c r="B24" s="7" t="s">
        <v>65</v>
      </c>
      <c r="C24" s="8">
        <v>417100</v>
      </c>
      <c r="D24" s="8"/>
      <c r="E24" s="8"/>
      <c r="F24" s="8">
        <v>-13500</v>
      </c>
      <c r="G24" s="8">
        <v>403600</v>
      </c>
      <c r="H24" s="8">
        <v>403600</v>
      </c>
      <c r="I24" s="8">
        <v>0</v>
      </c>
      <c r="J24" s="8">
        <v>0</v>
      </c>
      <c r="K24" s="8">
        <v>358102.58</v>
      </c>
      <c r="L24" s="8">
        <v>0</v>
      </c>
      <c r="M24" s="8">
        <v>0</v>
      </c>
      <c r="N24" s="8">
        <v>0</v>
      </c>
      <c r="O24" s="8">
        <v>30665.68</v>
      </c>
      <c r="P24" s="8">
        <f t="shared" si="0"/>
        <v>-327436.90000000002</v>
      </c>
      <c r="Q24" s="7" t="s">
        <v>21</v>
      </c>
      <c r="R24" s="7" t="s">
        <v>21</v>
      </c>
      <c r="S24" s="7" t="s">
        <v>21</v>
      </c>
    </row>
    <row r="25" spans="1:19" x14ac:dyDescent="0.2">
      <c r="A25" s="6" t="s">
        <v>66</v>
      </c>
      <c r="B25" s="7" t="s">
        <v>67</v>
      </c>
      <c r="C25" s="8">
        <v>69000</v>
      </c>
      <c r="D25" s="8"/>
      <c r="E25" s="8"/>
      <c r="F25" s="8">
        <v>0</v>
      </c>
      <c r="G25" s="8">
        <v>69000</v>
      </c>
      <c r="H25" s="8">
        <v>69000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0"/>
        <v>0</v>
      </c>
      <c r="Q25" s="7" t="s">
        <v>21</v>
      </c>
      <c r="R25" s="7" t="s">
        <v>21</v>
      </c>
      <c r="S25" s="7" t="s">
        <v>21</v>
      </c>
    </row>
    <row r="26" spans="1:19" x14ac:dyDescent="0.2">
      <c r="A26" s="6" t="s">
        <v>68</v>
      </c>
      <c r="B26" s="7" t="s">
        <v>69</v>
      </c>
      <c r="C26" s="8">
        <v>54480</v>
      </c>
      <c r="D26" s="8"/>
      <c r="E26" s="8"/>
      <c r="F26" s="8">
        <v>-5999</v>
      </c>
      <c r="G26" s="8">
        <v>48481</v>
      </c>
      <c r="H26" s="8">
        <v>48081</v>
      </c>
      <c r="I26" s="8">
        <v>0</v>
      </c>
      <c r="J26" s="8">
        <v>0</v>
      </c>
      <c r="K26" s="8">
        <v>16045.14</v>
      </c>
      <c r="L26" s="8">
        <v>0</v>
      </c>
      <c r="M26" s="8">
        <v>0</v>
      </c>
      <c r="N26" s="8">
        <v>0</v>
      </c>
      <c r="O26" s="8">
        <v>6422.23</v>
      </c>
      <c r="P26" s="8">
        <f t="shared" si="0"/>
        <v>-9622.91</v>
      </c>
      <c r="Q26" s="7" t="s">
        <v>21</v>
      </c>
      <c r="R26" s="7" t="s">
        <v>21</v>
      </c>
      <c r="S26" s="7" t="s">
        <v>21</v>
      </c>
    </row>
    <row r="27" spans="1:19" x14ac:dyDescent="0.2">
      <c r="A27" s="6" t="s">
        <v>70</v>
      </c>
      <c r="B27" s="7" t="s">
        <v>71</v>
      </c>
      <c r="C27" s="8">
        <v>65800</v>
      </c>
      <c r="D27" s="8"/>
      <c r="E27" s="8"/>
      <c r="F27" s="8">
        <v>-31800</v>
      </c>
      <c r="G27" s="8">
        <v>34000</v>
      </c>
      <c r="H27" s="8">
        <v>30000</v>
      </c>
      <c r="I27" s="8">
        <v>0</v>
      </c>
      <c r="J27" s="8">
        <v>0</v>
      </c>
      <c r="K27" s="8">
        <v>787.68</v>
      </c>
      <c r="L27" s="8">
        <v>0</v>
      </c>
      <c r="M27" s="8">
        <v>0</v>
      </c>
      <c r="N27" s="8">
        <v>0</v>
      </c>
      <c r="O27" s="8">
        <v>787.68</v>
      </c>
      <c r="P27" s="8">
        <f t="shared" si="0"/>
        <v>0</v>
      </c>
      <c r="Q27" s="7" t="s">
        <v>21</v>
      </c>
      <c r="R27" s="7" t="s">
        <v>21</v>
      </c>
      <c r="S27" s="7" t="s">
        <v>21</v>
      </c>
    </row>
    <row r="28" spans="1:19" x14ac:dyDescent="0.2">
      <c r="A28" s="6" t="s">
        <v>72</v>
      </c>
      <c r="B28" s="7" t="s">
        <v>73</v>
      </c>
      <c r="C28" s="8">
        <v>591300</v>
      </c>
      <c r="D28" s="8"/>
      <c r="E28" s="8"/>
      <c r="F28" s="8">
        <v>145432</v>
      </c>
      <c r="G28" s="8">
        <v>736732</v>
      </c>
      <c r="H28" s="8">
        <v>733282</v>
      </c>
      <c r="I28" s="8">
        <v>0</v>
      </c>
      <c r="J28" s="8">
        <v>0</v>
      </c>
      <c r="K28" s="8">
        <v>41245.9</v>
      </c>
      <c r="L28" s="8">
        <v>0</v>
      </c>
      <c r="M28" s="8">
        <v>0</v>
      </c>
      <c r="N28" s="8">
        <v>0</v>
      </c>
      <c r="O28" s="8">
        <v>11058.3</v>
      </c>
      <c r="P28" s="8">
        <f t="shared" si="0"/>
        <v>-30187.600000000002</v>
      </c>
      <c r="Q28" s="7" t="s">
        <v>21</v>
      </c>
      <c r="R28" s="7" t="s">
        <v>21</v>
      </c>
      <c r="S28" s="7" t="s">
        <v>21</v>
      </c>
    </row>
    <row r="29" spans="1:19" x14ac:dyDescent="0.2">
      <c r="A29" s="6" t="s">
        <v>74</v>
      </c>
      <c r="B29" s="7" t="s">
        <v>75</v>
      </c>
      <c r="C29" s="8">
        <v>100</v>
      </c>
      <c r="D29" s="8"/>
      <c r="E29" s="8"/>
      <c r="F29" s="8">
        <v>0</v>
      </c>
      <c r="G29" s="8">
        <v>100</v>
      </c>
      <c r="H29" s="8">
        <v>100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0"/>
        <v>0</v>
      </c>
      <c r="Q29" s="7" t="s">
        <v>21</v>
      </c>
      <c r="R29" s="7" t="s">
        <v>21</v>
      </c>
      <c r="S29" s="7" t="s">
        <v>21</v>
      </c>
    </row>
    <row r="30" spans="1:19" x14ac:dyDescent="0.2">
      <c r="A30" s="6" t="s">
        <v>76</v>
      </c>
      <c r="B30" s="7" t="s">
        <v>77</v>
      </c>
      <c r="C30" s="8">
        <v>14430</v>
      </c>
      <c r="D30" s="8"/>
      <c r="E30" s="8"/>
      <c r="F30" s="8">
        <v>9570</v>
      </c>
      <c r="G30" s="8">
        <v>24000</v>
      </c>
      <c r="H30" s="8">
        <v>22944</v>
      </c>
      <c r="I30" s="8">
        <v>0</v>
      </c>
      <c r="J30" s="8">
        <v>0</v>
      </c>
      <c r="K30" s="8">
        <v>15355</v>
      </c>
      <c r="L30" s="8">
        <v>0</v>
      </c>
      <c r="M30" s="8">
        <v>0</v>
      </c>
      <c r="N30" s="8">
        <v>0</v>
      </c>
      <c r="O30" s="8">
        <v>15355</v>
      </c>
      <c r="P30" s="8">
        <f t="shared" si="0"/>
        <v>0</v>
      </c>
      <c r="Q30" s="7" t="s">
        <v>21</v>
      </c>
      <c r="R30" s="7" t="s">
        <v>21</v>
      </c>
      <c r="S30" s="7" t="s">
        <v>21</v>
      </c>
    </row>
    <row r="31" spans="1:19" x14ac:dyDescent="0.2">
      <c r="A31" s="6" t="s">
        <v>78</v>
      </c>
      <c r="B31" s="7" t="s">
        <v>79</v>
      </c>
      <c r="C31" s="8">
        <v>50000</v>
      </c>
      <c r="D31" s="8"/>
      <c r="E31" s="8"/>
      <c r="F31" s="8">
        <v>-7362</v>
      </c>
      <c r="G31" s="8">
        <v>42638</v>
      </c>
      <c r="H31" s="8">
        <v>36638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0"/>
        <v>0</v>
      </c>
      <c r="Q31" s="7" t="s">
        <v>21</v>
      </c>
      <c r="R31" s="7" t="s">
        <v>21</v>
      </c>
      <c r="S31" s="7" t="s">
        <v>21</v>
      </c>
    </row>
    <row r="32" spans="1:19" x14ac:dyDescent="0.2">
      <c r="A32" s="6" t="s">
        <v>80</v>
      </c>
      <c r="B32" s="7" t="s">
        <v>81</v>
      </c>
      <c r="C32" s="8">
        <v>20000</v>
      </c>
      <c r="D32" s="8"/>
      <c r="E32" s="8"/>
      <c r="F32" s="8">
        <v>0</v>
      </c>
      <c r="G32" s="8">
        <v>20000</v>
      </c>
      <c r="H32" s="8">
        <v>14000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0"/>
        <v>0</v>
      </c>
      <c r="Q32" s="7" t="s">
        <v>21</v>
      </c>
      <c r="R32" s="7" t="s">
        <v>21</v>
      </c>
      <c r="S32" s="7" t="s">
        <v>21</v>
      </c>
    </row>
    <row r="33" spans="1:19" x14ac:dyDescent="0.2">
      <c r="A33" s="6" t="s">
        <v>82</v>
      </c>
      <c r="B33" s="7" t="s">
        <v>83</v>
      </c>
      <c r="C33" s="8">
        <v>79060</v>
      </c>
      <c r="D33" s="8"/>
      <c r="E33" s="8"/>
      <c r="F33" s="8">
        <v>1818</v>
      </c>
      <c r="G33" s="8">
        <v>80878</v>
      </c>
      <c r="H33" s="8">
        <v>72987</v>
      </c>
      <c r="I33" s="8">
        <v>0</v>
      </c>
      <c r="J33" s="8">
        <v>2268.4</v>
      </c>
      <c r="K33" s="8">
        <v>30006.25</v>
      </c>
      <c r="L33" s="8">
        <v>0</v>
      </c>
      <c r="M33" s="8">
        <v>0</v>
      </c>
      <c r="N33" s="8">
        <v>0</v>
      </c>
      <c r="O33" s="8">
        <v>22252</v>
      </c>
      <c r="P33" s="8">
        <f t="shared" si="0"/>
        <v>-7754.25</v>
      </c>
      <c r="Q33" s="7" t="s">
        <v>21</v>
      </c>
      <c r="R33" s="7" t="s">
        <v>21</v>
      </c>
      <c r="S33" s="7" t="s">
        <v>21</v>
      </c>
    </row>
    <row r="34" spans="1:19" x14ac:dyDescent="0.2">
      <c r="A34" s="6" t="s">
        <v>84</v>
      </c>
      <c r="B34" s="7" t="s">
        <v>85</v>
      </c>
      <c r="C34" s="8">
        <v>55000</v>
      </c>
      <c r="D34" s="8"/>
      <c r="E34" s="8"/>
      <c r="F34" s="8">
        <v>-7362</v>
      </c>
      <c r="G34" s="8">
        <v>47638</v>
      </c>
      <c r="H34" s="8">
        <v>37638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0"/>
        <v>0</v>
      </c>
      <c r="Q34" s="7" t="s">
        <v>21</v>
      </c>
      <c r="R34" s="7" t="s">
        <v>21</v>
      </c>
      <c r="S34" s="7" t="s">
        <v>21</v>
      </c>
    </row>
    <row r="35" spans="1:19" x14ac:dyDescent="0.2">
      <c r="A35" s="6" t="s">
        <v>86</v>
      </c>
      <c r="B35" s="7" t="s">
        <v>87</v>
      </c>
      <c r="C35" s="8">
        <v>6800</v>
      </c>
      <c r="D35" s="8"/>
      <c r="E35" s="8"/>
      <c r="F35" s="8">
        <v>-900</v>
      </c>
      <c r="G35" s="8">
        <v>5900</v>
      </c>
      <c r="H35" s="8">
        <v>4500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0"/>
        <v>0</v>
      </c>
      <c r="Q35" s="7" t="s">
        <v>21</v>
      </c>
      <c r="R35" s="7" t="s">
        <v>21</v>
      </c>
      <c r="S35" s="7" t="s">
        <v>21</v>
      </c>
    </row>
    <row r="36" spans="1:19" x14ac:dyDescent="0.2">
      <c r="A36" s="6" t="s">
        <v>88</v>
      </c>
      <c r="B36" s="7" t="s">
        <v>89</v>
      </c>
      <c r="C36" s="8">
        <v>2555</v>
      </c>
      <c r="D36" s="8"/>
      <c r="E36" s="8"/>
      <c r="F36" s="8">
        <v>51</v>
      </c>
      <c r="G36" s="8">
        <v>2606</v>
      </c>
      <c r="H36" s="8">
        <v>2331</v>
      </c>
      <c r="I36" s="8">
        <v>0</v>
      </c>
      <c r="J36" s="8">
        <v>0</v>
      </c>
      <c r="K36" s="8">
        <v>393.5</v>
      </c>
      <c r="L36" s="8">
        <v>0</v>
      </c>
      <c r="M36" s="8">
        <v>0</v>
      </c>
      <c r="N36" s="8">
        <v>0</v>
      </c>
      <c r="O36" s="8">
        <v>239.45</v>
      </c>
      <c r="P36" s="8">
        <f t="shared" si="0"/>
        <v>-154.05000000000001</v>
      </c>
      <c r="Q36" s="7" t="s">
        <v>21</v>
      </c>
      <c r="R36" s="7" t="s">
        <v>21</v>
      </c>
      <c r="S36" s="7" t="s">
        <v>21</v>
      </c>
    </row>
    <row r="37" spans="1:19" x14ac:dyDescent="0.2">
      <c r="A37" s="6" t="s">
        <v>90</v>
      </c>
      <c r="B37" s="7" t="s">
        <v>91</v>
      </c>
      <c r="C37" s="8">
        <v>510</v>
      </c>
      <c r="D37" s="8"/>
      <c r="E37" s="8"/>
      <c r="F37" s="8">
        <v>0</v>
      </c>
      <c r="G37" s="8">
        <v>510</v>
      </c>
      <c r="H37" s="8">
        <v>510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0"/>
        <v>0</v>
      </c>
      <c r="Q37" s="7" t="s">
        <v>21</v>
      </c>
      <c r="R37" s="7" t="s">
        <v>21</v>
      </c>
      <c r="S37" s="7" t="s">
        <v>21</v>
      </c>
    </row>
    <row r="38" spans="1:19" x14ac:dyDescent="0.2">
      <c r="A38" s="6" t="s">
        <v>92</v>
      </c>
      <c r="B38" s="7" t="s">
        <v>93</v>
      </c>
      <c r="C38" s="8">
        <v>73000</v>
      </c>
      <c r="D38" s="8"/>
      <c r="E38" s="8"/>
      <c r="F38" s="8">
        <v>0</v>
      </c>
      <c r="G38" s="8">
        <v>73000</v>
      </c>
      <c r="H38" s="8">
        <v>73000</v>
      </c>
      <c r="I38" s="8">
        <v>0</v>
      </c>
      <c r="J38" s="8">
        <v>4553.25</v>
      </c>
      <c r="K38" s="8">
        <v>72994.58</v>
      </c>
      <c r="L38" s="8">
        <v>0</v>
      </c>
      <c r="M38" s="8">
        <v>0</v>
      </c>
      <c r="N38" s="8">
        <v>0</v>
      </c>
      <c r="O38" s="8">
        <v>72992.83</v>
      </c>
      <c r="P38" s="8">
        <f t="shared" si="0"/>
        <v>-1.75</v>
      </c>
      <c r="Q38" s="7" t="s">
        <v>21</v>
      </c>
      <c r="R38" s="7" t="s">
        <v>21</v>
      </c>
      <c r="S38" s="7" t="s">
        <v>21</v>
      </c>
    </row>
    <row r="39" spans="1:19" x14ac:dyDescent="0.2">
      <c r="A39" s="6" t="s">
        <v>94</v>
      </c>
      <c r="B39" s="7" t="s">
        <v>95</v>
      </c>
      <c r="C39" s="8">
        <v>150</v>
      </c>
      <c r="D39" s="8"/>
      <c r="E39" s="8"/>
      <c r="F39" s="8">
        <v>6375</v>
      </c>
      <c r="G39" s="8">
        <v>6525</v>
      </c>
      <c r="H39" s="8">
        <v>6525</v>
      </c>
      <c r="I39" s="8">
        <v>0</v>
      </c>
      <c r="J39" s="8">
        <v>0</v>
      </c>
      <c r="K39" s="8">
        <v>6400</v>
      </c>
      <c r="L39" s="8">
        <v>0</v>
      </c>
      <c r="M39" s="8">
        <v>0</v>
      </c>
      <c r="N39" s="8">
        <v>0</v>
      </c>
      <c r="O39" s="8">
        <v>6400</v>
      </c>
      <c r="P39" s="8">
        <f t="shared" si="0"/>
        <v>0</v>
      </c>
      <c r="Q39" s="7" t="s">
        <v>21</v>
      </c>
      <c r="R39" s="7" t="s">
        <v>21</v>
      </c>
      <c r="S39" s="7" t="s">
        <v>21</v>
      </c>
    </row>
    <row r="40" spans="1:19" x14ac:dyDescent="0.2">
      <c r="A40" s="6" t="s">
        <v>96</v>
      </c>
      <c r="B40" s="7" t="s">
        <v>97</v>
      </c>
      <c r="C40" s="8">
        <v>150128</v>
      </c>
      <c r="D40" s="8"/>
      <c r="E40" s="8"/>
      <c r="F40" s="8">
        <v>0</v>
      </c>
      <c r="G40" s="8">
        <v>150128</v>
      </c>
      <c r="H40" s="8">
        <v>150079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0"/>
        <v>0</v>
      </c>
      <c r="Q40" s="7" t="s">
        <v>21</v>
      </c>
      <c r="R40" s="7" t="s">
        <v>21</v>
      </c>
      <c r="S40" s="7" t="s">
        <v>21</v>
      </c>
    </row>
    <row r="41" spans="1:19" x14ac:dyDescent="0.2">
      <c r="A41" s="6" t="s">
        <v>98</v>
      </c>
      <c r="B41" s="7" t="s">
        <v>99</v>
      </c>
      <c r="C41" s="8">
        <v>4443661</v>
      </c>
      <c r="D41" s="8"/>
      <c r="E41" s="8"/>
      <c r="F41" s="8">
        <v>-1230292</v>
      </c>
      <c r="G41" s="8">
        <v>3213369</v>
      </c>
      <c r="H41" s="8">
        <v>3088378</v>
      </c>
      <c r="I41" s="8">
        <v>1327282.3500000001</v>
      </c>
      <c r="J41" s="8">
        <v>142125.45000000001</v>
      </c>
      <c r="K41" s="8">
        <v>896075.26</v>
      </c>
      <c r="L41" s="8">
        <v>0</v>
      </c>
      <c r="M41" s="8">
        <v>0</v>
      </c>
      <c r="N41" s="8">
        <v>0</v>
      </c>
      <c r="O41" s="8">
        <v>126394.31</v>
      </c>
      <c r="P41" s="8">
        <f t="shared" si="0"/>
        <v>-769680.95</v>
      </c>
      <c r="Q41" s="7" t="s">
        <v>21</v>
      </c>
      <c r="R41" s="7" t="s">
        <v>21</v>
      </c>
      <c r="S41" s="7" t="s">
        <v>21</v>
      </c>
    </row>
    <row r="42" spans="1:19" x14ac:dyDescent="0.2">
      <c r="A42" s="6" t="s">
        <v>100</v>
      </c>
      <c r="B42" s="7" t="s">
        <v>101</v>
      </c>
      <c r="C42" s="8">
        <v>3000</v>
      </c>
      <c r="D42" s="8"/>
      <c r="E42" s="8"/>
      <c r="F42" s="8">
        <v>0</v>
      </c>
      <c r="G42" s="8">
        <v>3000</v>
      </c>
      <c r="H42" s="8">
        <v>2860</v>
      </c>
      <c r="I42" s="8">
        <v>0</v>
      </c>
      <c r="J42" s="8">
        <v>0</v>
      </c>
      <c r="K42" s="8">
        <v>2640</v>
      </c>
      <c r="L42" s="8">
        <v>0</v>
      </c>
      <c r="M42" s="8">
        <v>0</v>
      </c>
      <c r="N42" s="8">
        <v>0</v>
      </c>
      <c r="O42" s="8">
        <v>0</v>
      </c>
      <c r="P42" s="8">
        <f t="shared" si="0"/>
        <v>-2640</v>
      </c>
      <c r="Q42" s="7" t="s">
        <v>21</v>
      </c>
      <c r="R42" s="7" t="s">
        <v>21</v>
      </c>
      <c r="S42" s="7" t="s">
        <v>21</v>
      </c>
    </row>
    <row r="43" spans="1:19" x14ac:dyDescent="0.2">
      <c r="A43" s="6" t="s">
        <v>102</v>
      </c>
      <c r="B43" s="7" t="s">
        <v>103</v>
      </c>
      <c r="C43" s="8">
        <v>10274462</v>
      </c>
      <c r="D43" s="8"/>
      <c r="E43" s="8"/>
      <c r="F43" s="8">
        <v>-2328334.25</v>
      </c>
      <c r="G43" s="8">
        <v>7946127.75</v>
      </c>
      <c r="H43" s="8">
        <v>7885443.75</v>
      </c>
      <c r="I43" s="8">
        <v>0</v>
      </c>
      <c r="J43" s="8">
        <v>804</v>
      </c>
      <c r="K43" s="8">
        <v>5447440.6699999999</v>
      </c>
      <c r="L43" s="8">
        <v>0</v>
      </c>
      <c r="M43" s="8">
        <v>0</v>
      </c>
      <c r="N43" s="8">
        <v>0</v>
      </c>
      <c r="O43" s="8">
        <v>5201913.71</v>
      </c>
      <c r="P43" s="8">
        <f t="shared" si="0"/>
        <v>-245526.95999999996</v>
      </c>
      <c r="Q43" s="7" t="s">
        <v>21</v>
      </c>
      <c r="R43" s="7" t="s">
        <v>21</v>
      </c>
      <c r="S43" s="7" t="s">
        <v>21</v>
      </c>
    </row>
    <row r="44" spans="1:19" x14ac:dyDescent="0.2">
      <c r="A44" s="6" t="s">
        <v>104</v>
      </c>
      <c r="B44" s="7" t="s">
        <v>105</v>
      </c>
      <c r="C44" s="8">
        <v>1138666</v>
      </c>
      <c r="D44" s="8"/>
      <c r="E44" s="8"/>
      <c r="F44" s="8">
        <v>10439040</v>
      </c>
      <c r="G44" s="8">
        <v>11577706</v>
      </c>
      <c r="H44" s="8">
        <v>11577706</v>
      </c>
      <c r="I44" s="8">
        <v>0</v>
      </c>
      <c r="J44" s="8">
        <v>0</v>
      </c>
      <c r="K44" s="8">
        <v>79427</v>
      </c>
      <c r="L44" s="8">
        <v>0</v>
      </c>
      <c r="M44" s="8">
        <v>0</v>
      </c>
      <c r="N44" s="8">
        <v>0</v>
      </c>
      <c r="O44" s="8">
        <v>0</v>
      </c>
      <c r="P44" s="8">
        <f t="shared" si="0"/>
        <v>-79427</v>
      </c>
      <c r="Q44" s="7" t="s">
        <v>21</v>
      </c>
      <c r="R44" s="7" t="s">
        <v>21</v>
      </c>
      <c r="S44" s="7" t="s">
        <v>21</v>
      </c>
    </row>
    <row r="45" spans="1:19" x14ac:dyDescent="0.2">
      <c r="A45" s="6" t="s">
        <v>106</v>
      </c>
      <c r="B45" s="7" t="s">
        <v>107</v>
      </c>
      <c r="C45" s="8">
        <v>250000</v>
      </c>
      <c r="D45" s="8"/>
      <c r="E45" s="8"/>
      <c r="F45" s="8">
        <v>-26240</v>
      </c>
      <c r="G45" s="8">
        <v>223760</v>
      </c>
      <c r="H45" s="8">
        <v>169846</v>
      </c>
      <c r="I45" s="8">
        <v>0</v>
      </c>
      <c r="J45" s="8">
        <v>5900</v>
      </c>
      <c r="K45" s="8">
        <v>117745.12</v>
      </c>
      <c r="L45" s="8">
        <v>0</v>
      </c>
      <c r="M45" s="8">
        <v>0</v>
      </c>
      <c r="N45" s="8">
        <v>0</v>
      </c>
      <c r="O45" s="8">
        <v>68628.179999999993</v>
      </c>
      <c r="P45" s="8">
        <f t="shared" si="0"/>
        <v>-49116.94</v>
      </c>
      <c r="Q45" s="7" t="s">
        <v>21</v>
      </c>
      <c r="R45" s="7" t="s">
        <v>21</v>
      </c>
      <c r="S45" s="7" t="s">
        <v>21</v>
      </c>
    </row>
    <row r="46" spans="1:19" x14ac:dyDescent="0.2">
      <c r="A46" s="6" t="s">
        <v>108</v>
      </c>
      <c r="B46" s="7" t="s">
        <v>109</v>
      </c>
      <c r="C46" s="8">
        <v>7094713</v>
      </c>
      <c r="D46" s="8"/>
      <c r="E46" s="8"/>
      <c r="F46" s="8">
        <v>-4575892</v>
      </c>
      <c r="G46" s="8">
        <v>2518821</v>
      </c>
      <c r="H46" s="8">
        <v>1692971</v>
      </c>
      <c r="I46" s="8">
        <v>922620.78</v>
      </c>
      <c r="J46" s="8">
        <v>0</v>
      </c>
      <c r="K46" s="8">
        <v>212412.21</v>
      </c>
      <c r="L46" s="8">
        <v>0</v>
      </c>
      <c r="M46" s="8">
        <v>0</v>
      </c>
      <c r="N46" s="8">
        <v>0</v>
      </c>
      <c r="O46" s="8">
        <v>6375</v>
      </c>
      <c r="P46" s="8">
        <f t="shared" si="0"/>
        <v>-206037.21</v>
      </c>
      <c r="Q46" s="7" t="s">
        <v>21</v>
      </c>
      <c r="R46" s="7" t="s">
        <v>21</v>
      </c>
      <c r="S46" s="7" t="s">
        <v>21</v>
      </c>
    </row>
    <row r="47" spans="1:19" x14ac:dyDescent="0.2">
      <c r="A47" s="6" t="s">
        <v>110</v>
      </c>
      <c r="B47" s="7" t="s">
        <v>111</v>
      </c>
      <c r="C47" s="8">
        <v>2764542</v>
      </c>
      <c r="D47" s="8"/>
      <c r="E47" s="8"/>
      <c r="F47" s="8">
        <v>-2293670</v>
      </c>
      <c r="G47" s="8">
        <v>470872</v>
      </c>
      <c r="H47" s="8">
        <v>459572</v>
      </c>
      <c r="I47" s="8">
        <v>0</v>
      </c>
      <c r="J47" s="8">
        <v>0</v>
      </c>
      <c r="K47" s="8">
        <v>21211.26</v>
      </c>
      <c r="L47" s="8">
        <v>0</v>
      </c>
      <c r="M47" s="8">
        <v>0</v>
      </c>
      <c r="N47" s="8">
        <v>0</v>
      </c>
      <c r="O47" s="8">
        <v>1758.66</v>
      </c>
      <c r="P47" s="8">
        <f t="shared" si="0"/>
        <v>-19452.599999999999</v>
      </c>
      <c r="Q47" s="7" t="s">
        <v>21</v>
      </c>
      <c r="R47" s="7" t="s">
        <v>21</v>
      </c>
      <c r="S47" s="7" t="s">
        <v>21</v>
      </c>
    </row>
    <row r="48" spans="1:19" x14ac:dyDescent="0.2">
      <c r="A48" s="6" t="s">
        <v>112</v>
      </c>
      <c r="B48" s="7" t="s">
        <v>113</v>
      </c>
      <c r="C48" s="8">
        <v>5040</v>
      </c>
      <c r="D48" s="8"/>
      <c r="E48" s="8"/>
      <c r="F48" s="8">
        <v>-500</v>
      </c>
      <c r="G48" s="8">
        <v>4540</v>
      </c>
      <c r="H48" s="8">
        <v>4506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0"/>
        <v>0</v>
      </c>
      <c r="Q48" s="7" t="s">
        <v>21</v>
      </c>
      <c r="R48" s="7" t="s">
        <v>21</v>
      </c>
      <c r="S48" s="7" t="s">
        <v>21</v>
      </c>
    </row>
    <row r="49" spans="1:19" x14ac:dyDescent="0.2">
      <c r="A49" s="6" t="s">
        <v>114</v>
      </c>
      <c r="B49" s="7" t="s">
        <v>115</v>
      </c>
      <c r="C49" s="8">
        <v>23505</v>
      </c>
      <c r="D49" s="8"/>
      <c r="E49" s="8"/>
      <c r="F49" s="8">
        <v>0</v>
      </c>
      <c r="G49" s="8">
        <v>23505</v>
      </c>
      <c r="H49" s="8">
        <v>23505</v>
      </c>
      <c r="I49" s="8">
        <v>23005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0"/>
        <v>0</v>
      </c>
      <c r="Q49" s="7" t="s">
        <v>21</v>
      </c>
      <c r="R49" s="7" t="s">
        <v>21</v>
      </c>
      <c r="S49" s="7" t="s">
        <v>21</v>
      </c>
    </row>
    <row r="50" spans="1:19" x14ac:dyDescent="0.2">
      <c r="A50" s="6" t="s">
        <v>116</v>
      </c>
      <c r="B50" s="7" t="s">
        <v>117</v>
      </c>
      <c r="C50" s="8">
        <v>5981845</v>
      </c>
      <c r="D50" s="8"/>
      <c r="E50" s="8"/>
      <c r="F50" s="8">
        <v>-3908800</v>
      </c>
      <c r="G50" s="8">
        <v>2073045</v>
      </c>
      <c r="H50" s="8">
        <v>1564295</v>
      </c>
      <c r="I50" s="8">
        <v>568836.4</v>
      </c>
      <c r="J50" s="8">
        <v>0</v>
      </c>
      <c r="K50" s="8">
        <v>260888</v>
      </c>
      <c r="L50" s="8">
        <v>0</v>
      </c>
      <c r="M50" s="8">
        <v>0</v>
      </c>
      <c r="N50" s="8">
        <v>0</v>
      </c>
      <c r="O50" s="8">
        <v>0</v>
      </c>
      <c r="P50" s="8">
        <f t="shared" si="0"/>
        <v>-260888</v>
      </c>
      <c r="Q50" s="7" t="s">
        <v>21</v>
      </c>
      <c r="R50" s="7" t="s">
        <v>21</v>
      </c>
      <c r="S50" s="7" t="s">
        <v>21</v>
      </c>
    </row>
    <row r="51" spans="1:19" x14ac:dyDescent="0.2">
      <c r="A51" s="6" t="s">
        <v>118</v>
      </c>
      <c r="B51" s="7" t="s">
        <v>119</v>
      </c>
      <c r="C51" s="8">
        <v>13547415</v>
      </c>
      <c r="D51" s="8"/>
      <c r="E51" s="8"/>
      <c r="F51" s="8">
        <v>-4277430</v>
      </c>
      <c r="G51" s="8">
        <v>9269985</v>
      </c>
      <c r="H51" s="8">
        <v>7408712</v>
      </c>
      <c r="I51" s="8">
        <v>5647735.5499999998</v>
      </c>
      <c r="J51" s="8">
        <v>1444.5</v>
      </c>
      <c r="K51" s="8">
        <v>2501132.7999999998</v>
      </c>
      <c r="L51" s="8">
        <v>0</v>
      </c>
      <c r="M51" s="8">
        <v>0</v>
      </c>
      <c r="N51" s="8">
        <v>0</v>
      </c>
      <c r="O51" s="8">
        <v>2459910.9900000002</v>
      </c>
      <c r="P51" s="8">
        <f t="shared" si="0"/>
        <v>-41221.80999999959</v>
      </c>
      <c r="Q51" s="7" t="s">
        <v>21</v>
      </c>
      <c r="R51" s="7" t="s">
        <v>21</v>
      </c>
      <c r="S51" s="7" t="s">
        <v>21</v>
      </c>
    </row>
    <row r="52" spans="1:19" x14ac:dyDescent="0.2">
      <c r="A52" s="6" t="s">
        <v>120</v>
      </c>
      <c r="B52" s="7" t="s">
        <v>121</v>
      </c>
      <c r="C52" s="8">
        <v>8656514</v>
      </c>
      <c r="D52" s="8"/>
      <c r="E52" s="8"/>
      <c r="F52" s="8">
        <v>2737039.7300000004</v>
      </c>
      <c r="G52" s="8">
        <v>11393553.73</v>
      </c>
      <c r="H52" s="8">
        <v>11386003.73</v>
      </c>
      <c r="I52" s="8">
        <v>1415.26</v>
      </c>
      <c r="J52" s="8">
        <v>8110</v>
      </c>
      <c r="K52" s="8">
        <v>5229647.63</v>
      </c>
      <c r="L52" s="8">
        <v>0</v>
      </c>
      <c r="M52" s="8">
        <v>0</v>
      </c>
      <c r="N52" s="8">
        <v>0</v>
      </c>
      <c r="O52" s="8">
        <v>3659772.05</v>
      </c>
      <c r="P52" s="8">
        <f t="shared" si="0"/>
        <v>-1569875.58</v>
      </c>
      <c r="Q52" s="7" t="s">
        <v>21</v>
      </c>
      <c r="R52" s="7" t="s">
        <v>21</v>
      </c>
      <c r="S52" s="7" t="s">
        <v>21</v>
      </c>
    </row>
    <row r="53" spans="1:19" x14ac:dyDescent="0.2">
      <c r="A53" s="6" t="s">
        <v>122</v>
      </c>
      <c r="B53" s="7" t="s">
        <v>123</v>
      </c>
      <c r="C53" s="8">
        <v>1380484</v>
      </c>
      <c r="D53" s="8"/>
      <c r="E53" s="8"/>
      <c r="F53" s="8">
        <v>1176279</v>
      </c>
      <c r="G53" s="8">
        <v>2556763</v>
      </c>
      <c r="H53" s="8">
        <v>2533147</v>
      </c>
      <c r="I53" s="8">
        <v>1327500</v>
      </c>
      <c r="J53" s="8">
        <v>8615.69</v>
      </c>
      <c r="K53" s="8">
        <v>292467.28000000003</v>
      </c>
      <c r="L53" s="8">
        <v>0</v>
      </c>
      <c r="M53" s="8">
        <v>0</v>
      </c>
      <c r="N53" s="8">
        <v>0</v>
      </c>
      <c r="O53" s="8">
        <v>155030.28</v>
      </c>
      <c r="P53" s="8">
        <f t="shared" si="0"/>
        <v>-137437.00000000003</v>
      </c>
      <c r="Q53" s="7" t="s">
        <v>21</v>
      </c>
      <c r="R53" s="7" t="s">
        <v>21</v>
      </c>
      <c r="S53" s="7" t="s">
        <v>21</v>
      </c>
    </row>
    <row r="54" spans="1:19" x14ac:dyDescent="0.2">
      <c r="A54" s="6" t="s">
        <v>124</v>
      </c>
      <c r="B54" s="7" t="s">
        <v>125</v>
      </c>
      <c r="C54" s="8">
        <v>120000</v>
      </c>
      <c r="D54" s="8"/>
      <c r="E54" s="8"/>
      <c r="F54" s="8">
        <v>5000</v>
      </c>
      <c r="G54" s="8">
        <v>125000</v>
      </c>
      <c r="H54" s="8">
        <v>125000</v>
      </c>
      <c r="I54" s="8">
        <v>0</v>
      </c>
      <c r="J54" s="8">
        <v>100.34</v>
      </c>
      <c r="K54" s="8">
        <v>46271.21</v>
      </c>
      <c r="L54" s="8">
        <v>0</v>
      </c>
      <c r="M54" s="8">
        <v>0</v>
      </c>
      <c r="N54" s="8">
        <v>0</v>
      </c>
      <c r="O54" s="8">
        <v>37.869999999999997</v>
      </c>
      <c r="P54" s="8">
        <f t="shared" si="0"/>
        <v>-46233.34</v>
      </c>
      <c r="Q54" s="7" t="s">
        <v>21</v>
      </c>
      <c r="R54" s="7" t="s">
        <v>21</v>
      </c>
      <c r="S54" s="7" t="s">
        <v>21</v>
      </c>
    </row>
    <row r="55" spans="1:19" x14ac:dyDescent="0.2">
      <c r="A55" s="6" t="s">
        <v>126</v>
      </c>
      <c r="B55" s="7" t="s">
        <v>127</v>
      </c>
      <c r="C55" s="8">
        <v>210070</v>
      </c>
      <c r="D55" s="8"/>
      <c r="E55" s="8"/>
      <c r="F55" s="8">
        <v>4335</v>
      </c>
      <c r="G55" s="8">
        <v>214405</v>
      </c>
      <c r="H55" s="8">
        <v>210730</v>
      </c>
      <c r="I55" s="8">
        <v>0</v>
      </c>
      <c r="J55" s="8">
        <v>-33444</v>
      </c>
      <c r="K55" s="8">
        <v>75923.740000000005</v>
      </c>
      <c r="L55" s="8">
        <v>0</v>
      </c>
      <c r="M55" s="8">
        <v>0</v>
      </c>
      <c r="N55" s="8">
        <v>0</v>
      </c>
      <c r="O55" s="8">
        <v>11793.99</v>
      </c>
      <c r="P55" s="8">
        <f t="shared" si="0"/>
        <v>-64129.750000000007</v>
      </c>
      <c r="Q55" s="7" t="s">
        <v>21</v>
      </c>
      <c r="R55" s="7" t="s">
        <v>21</v>
      </c>
      <c r="S55" s="7" t="s">
        <v>21</v>
      </c>
    </row>
    <row r="56" spans="1:19" x14ac:dyDescent="0.2">
      <c r="A56" s="6" t="s">
        <v>128</v>
      </c>
      <c r="B56" s="7" t="s">
        <v>129</v>
      </c>
      <c r="C56" s="8">
        <v>10020</v>
      </c>
      <c r="D56" s="8"/>
      <c r="E56" s="8"/>
      <c r="F56" s="8">
        <v>-1388</v>
      </c>
      <c r="G56" s="8">
        <v>8632</v>
      </c>
      <c r="H56" s="8">
        <v>8132</v>
      </c>
      <c r="I56" s="8">
        <v>0</v>
      </c>
      <c r="J56" s="8">
        <v>0</v>
      </c>
      <c r="K56" s="8">
        <v>558.88</v>
      </c>
      <c r="L56" s="8">
        <v>0</v>
      </c>
      <c r="M56" s="8">
        <v>0</v>
      </c>
      <c r="N56" s="8">
        <v>0</v>
      </c>
      <c r="O56" s="8">
        <v>222.95</v>
      </c>
      <c r="P56" s="8">
        <f t="shared" si="0"/>
        <v>-335.93</v>
      </c>
      <c r="Q56" s="7" t="s">
        <v>21</v>
      </c>
      <c r="R56" s="7" t="s">
        <v>21</v>
      </c>
      <c r="S56" s="7" t="s">
        <v>21</v>
      </c>
    </row>
    <row r="57" spans="1:19" x14ac:dyDescent="0.2">
      <c r="A57" s="6" t="s">
        <v>130</v>
      </c>
      <c r="B57" s="7" t="s">
        <v>131</v>
      </c>
      <c r="C57" s="8">
        <v>103700</v>
      </c>
      <c r="D57" s="8"/>
      <c r="E57" s="8"/>
      <c r="F57" s="8">
        <v>7767</v>
      </c>
      <c r="G57" s="8">
        <v>111467</v>
      </c>
      <c r="H57" s="8">
        <v>90367</v>
      </c>
      <c r="I57" s="8">
        <v>0</v>
      </c>
      <c r="J57" s="8">
        <v>0</v>
      </c>
      <c r="K57" s="8">
        <v>51632.880000000005</v>
      </c>
      <c r="L57" s="8">
        <v>0</v>
      </c>
      <c r="M57" s="8">
        <v>0</v>
      </c>
      <c r="N57" s="8">
        <v>0</v>
      </c>
      <c r="O57" s="8">
        <v>4723.91</v>
      </c>
      <c r="P57" s="8">
        <f t="shared" si="0"/>
        <v>-46908.97</v>
      </c>
      <c r="Q57" s="7" t="s">
        <v>21</v>
      </c>
      <c r="R57" s="7" t="s">
        <v>21</v>
      </c>
      <c r="S57" s="7" t="s">
        <v>21</v>
      </c>
    </row>
    <row r="58" spans="1:19" x14ac:dyDescent="0.2">
      <c r="A58" s="6" t="s">
        <v>132</v>
      </c>
      <c r="B58" s="7" t="s">
        <v>133</v>
      </c>
      <c r="C58" s="8">
        <v>10290</v>
      </c>
      <c r="D58" s="8"/>
      <c r="E58" s="8"/>
      <c r="F58" s="8">
        <v>-2223</v>
      </c>
      <c r="G58" s="8">
        <v>8067</v>
      </c>
      <c r="H58" s="8">
        <v>8067</v>
      </c>
      <c r="I58" s="8">
        <v>0</v>
      </c>
      <c r="J58" s="8">
        <v>0</v>
      </c>
      <c r="K58" s="8">
        <v>168.02</v>
      </c>
      <c r="L58" s="8">
        <v>0</v>
      </c>
      <c r="M58" s="8">
        <v>0</v>
      </c>
      <c r="N58" s="8">
        <v>0</v>
      </c>
      <c r="O58" s="8">
        <v>141.05000000000001</v>
      </c>
      <c r="P58" s="8">
        <f t="shared" si="0"/>
        <v>-26.97</v>
      </c>
      <c r="Q58" s="7" t="s">
        <v>21</v>
      </c>
      <c r="R58" s="7" t="s">
        <v>21</v>
      </c>
      <c r="S58" s="7" t="s">
        <v>21</v>
      </c>
    </row>
    <row r="59" spans="1:19" x14ac:dyDescent="0.2">
      <c r="A59" s="6" t="s">
        <v>134</v>
      </c>
      <c r="B59" s="7" t="s">
        <v>135</v>
      </c>
      <c r="C59" s="8">
        <v>442022</v>
      </c>
      <c r="D59" s="8"/>
      <c r="E59" s="8"/>
      <c r="F59" s="8">
        <v>65344</v>
      </c>
      <c r="G59" s="8">
        <v>507366</v>
      </c>
      <c r="H59" s="8">
        <v>445253</v>
      </c>
      <c r="I59" s="8">
        <v>0</v>
      </c>
      <c r="J59" s="8">
        <v>-3003.49</v>
      </c>
      <c r="K59" s="8">
        <v>123565.06</v>
      </c>
      <c r="L59" s="8">
        <v>0</v>
      </c>
      <c r="M59" s="8">
        <v>0</v>
      </c>
      <c r="N59" s="8">
        <v>0</v>
      </c>
      <c r="O59" s="8">
        <v>19780.23</v>
      </c>
      <c r="P59" s="8">
        <f t="shared" si="0"/>
        <v>-103784.83</v>
      </c>
      <c r="Q59" s="7" t="s">
        <v>21</v>
      </c>
      <c r="R59" s="7" t="s">
        <v>21</v>
      </c>
      <c r="S59" s="7" t="s">
        <v>21</v>
      </c>
    </row>
    <row r="60" spans="1:19" x14ac:dyDescent="0.2">
      <c r="A60" s="6" t="s">
        <v>136</v>
      </c>
      <c r="B60" s="7" t="s">
        <v>137</v>
      </c>
      <c r="C60" s="8">
        <v>22300</v>
      </c>
      <c r="D60" s="8"/>
      <c r="E60" s="8"/>
      <c r="F60" s="8">
        <v>-904</v>
      </c>
      <c r="G60" s="8">
        <v>21396</v>
      </c>
      <c r="H60" s="8">
        <v>13896</v>
      </c>
      <c r="I60" s="8">
        <v>0</v>
      </c>
      <c r="J60" s="8">
        <v>0</v>
      </c>
      <c r="K60" s="8">
        <v>9003</v>
      </c>
      <c r="L60" s="8">
        <v>0</v>
      </c>
      <c r="M60" s="8">
        <v>0</v>
      </c>
      <c r="N60" s="8">
        <v>0</v>
      </c>
      <c r="O60" s="8">
        <v>8842.5</v>
      </c>
      <c r="P60" s="8">
        <f t="shared" si="0"/>
        <v>-160.5</v>
      </c>
      <c r="Q60" s="7" t="s">
        <v>21</v>
      </c>
      <c r="R60" s="7" t="s">
        <v>21</v>
      </c>
      <c r="S60" s="7" t="s">
        <v>21</v>
      </c>
    </row>
    <row r="61" spans="1:19" x14ac:dyDescent="0.2">
      <c r="A61" s="6" t="s">
        <v>138</v>
      </c>
      <c r="B61" s="7" t="s">
        <v>139</v>
      </c>
      <c r="C61" s="8">
        <v>400000</v>
      </c>
      <c r="D61" s="8"/>
      <c r="E61" s="8"/>
      <c r="F61" s="8">
        <v>0</v>
      </c>
      <c r="G61" s="8">
        <v>400000</v>
      </c>
      <c r="H61" s="8">
        <v>400000</v>
      </c>
      <c r="I61" s="8">
        <v>0</v>
      </c>
      <c r="J61" s="8">
        <v>0</v>
      </c>
      <c r="K61" s="8">
        <v>400000</v>
      </c>
      <c r="L61" s="8">
        <v>0</v>
      </c>
      <c r="M61" s="8">
        <v>0</v>
      </c>
      <c r="N61" s="8">
        <v>0</v>
      </c>
      <c r="O61" s="8">
        <v>108245.32</v>
      </c>
      <c r="P61" s="8">
        <f t="shared" si="0"/>
        <v>-291754.68</v>
      </c>
      <c r="Q61" s="7" t="s">
        <v>21</v>
      </c>
      <c r="R61" s="7" t="s">
        <v>21</v>
      </c>
      <c r="S61" s="7" t="s">
        <v>21</v>
      </c>
    </row>
    <row r="62" spans="1:19" x14ac:dyDescent="0.2">
      <c r="A62" s="6" t="s">
        <v>140</v>
      </c>
      <c r="B62" s="7" t="s">
        <v>141</v>
      </c>
      <c r="C62" s="8">
        <v>8120</v>
      </c>
      <c r="D62" s="8"/>
      <c r="E62" s="8"/>
      <c r="F62" s="8">
        <v>-1100</v>
      </c>
      <c r="G62" s="8">
        <v>7020</v>
      </c>
      <c r="H62" s="8">
        <v>6820</v>
      </c>
      <c r="I62" s="8">
        <v>0</v>
      </c>
      <c r="J62" s="8">
        <v>17.48</v>
      </c>
      <c r="K62" s="8">
        <v>2419.1</v>
      </c>
      <c r="L62" s="8">
        <v>0</v>
      </c>
      <c r="M62" s="8">
        <v>0</v>
      </c>
      <c r="N62" s="8">
        <v>0</v>
      </c>
      <c r="O62" s="8">
        <v>708.24</v>
      </c>
      <c r="P62" s="8">
        <f t="shared" si="0"/>
        <v>-1710.86</v>
      </c>
      <c r="Q62" s="7" t="s">
        <v>21</v>
      </c>
      <c r="R62" s="7" t="s">
        <v>21</v>
      </c>
      <c r="S62" s="7" t="s">
        <v>21</v>
      </c>
    </row>
    <row r="63" spans="1:19" x14ac:dyDescent="0.2">
      <c r="A63" s="6" t="s">
        <v>142</v>
      </c>
      <c r="B63" s="7" t="s">
        <v>143</v>
      </c>
      <c r="C63" s="8">
        <v>150000</v>
      </c>
      <c r="D63" s="8"/>
      <c r="E63" s="8"/>
      <c r="F63" s="8">
        <v>0</v>
      </c>
      <c r="G63" s="8">
        <v>150000</v>
      </c>
      <c r="H63" s="8">
        <v>150000</v>
      </c>
      <c r="I63" s="8">
        <v>0</v>
      </c>
      <c r="J63" s="8">
        <v>0</v>
      </c>
      <c r="K63" s="8">
        <v>150000</v>
      </c>
      <c r="L63" s="8">
        <v>0</v>
      </c>
      <c r="M63" s="8">
        <v>0</v>
      </c>
      <c r="N63" s="8">
        <v>0</v>
      </c>
      <c r="O63" s="8">
        <v>27682.21</v>
      </c>
      <c r="P63" s="8">
        <f t="shared" si="0"/>
        <v>-122317.79000000001</v>
      </c>
      <c r="Q63" s="7" t="s">
        <v>21</v>
      </c>
      <c r="R63" s="7" t="s">
        <v>21</v>
      </c>
      <c r="S63" s="7" t="s">
        <v>21</v>
      </c>
    </row>
    <row r="64" spans="1:19" x14ac:dyDescent="0.2">
      <c r="A64" s="6" t="s">
        <v>144</v>
      </c>
      <c r="B64" s="7" t="s">
        <v>145</v>
      </c>
      <c r="C64" s="8">
        <v>11109</v>
      </c>
      <c r="D64" s="8"/>
      <c r="E64" s="8"/>
      <c r="F64" s="8">
        <v>4925</v>
      </c>
      <c r="G64" s="8">
        <v>16034</v>
      </c>
      <c r="H64" s="8">
        <v>15784</v>
      </c>
      <c r="I64" s="8">
        <v>0</v>
      </c>
      <c r="J64" s="8">
        <v>11.71</v>
      </c>
      <c r="K64" s="8">
        <v>7489.42</v>
      </c>
      <c r="L64" s="8">
        <v>0</v>
      </c>
      <c r="M64" s="8">
        <v>0</v>
      </c>
      <c r="N64" s="8">
        <v>0</v>
      </c>
      <c r="O64" s="8">
        <v>71.17</v>
      </c>
      <c r="P64" s="8">
        <f t="shared" si="0"/>
        <v>-7418.25</v>
      </c>
      <c r="Q64" s="7" t="s">
        <v>21</v>
      </c>
      <c r="R64" s="7" t="s">
        <v>21</v>
      </c>
      <c r="S64" s="7" t="s">
        <v>21</v>
      </c>
    </row>
    <row r="65" spans="1:19" x14ac:dyDescent="0.2">
      <c r="A65" s="6" t="s">
        <v>146</v>
      </c>
      <c r="B65" s="7" t="s">
        <v>147</v>
      </c>
      <c r="C65" s="8">
        <v>650</v>
      </c>
      <c r="D65" s="8"/>
      <c r="E65" s="8"/>
      <c r="F65" s="8">
        <v>2156</v>
      </c>
      <c r="G65" s="8">
        <v>2806</v>
      </c>
      <c r="H65" s="8">
        <v>2806</v>
      </c>
      <c r="I65" s="8">
        <v>0</v>
      </c>
      <c r="J65" s="8">
        <v>7.5</v>
      </c>
      <c r="K65" s="8">
        <v>1767.2</v>
      </c>
      <c r="L65" s="8">
        <v>0</v>
      </c>
      <c r="M65" s="8">
        <v>0</v>
      </c>
      <c r="N65" s="8">
        <v>0</v>
      </c>
      <c r="O65" s="8">
        <v>315.52</v>
      </c>
      <c r="P65" s="8">
        <f t="shared" si="0"/>
        <v>-1451.68</v>
      </c>
      <c r="Q65" s="7" t="s">
        <v>21</v>
      </c>
      <c r="R65" s="7" t="s">
        <v>21</v>
      </c>
      <c r="S65" s="7" t="s">
        <v>21</v>
      </c>
    </row>
    <row r="66" spans="1:19" x14ac:dyDescent="0.2">
      <c r="A66" s="6" t="s">
        <v>148</v>
      </c>
      <c r="B66" s="7" t="s">
        <v>149</v>
      </c>
      <c r="C66" s="8">
        <v>31730</v>
      </c>
      <c r="D66" s="8"/>
      <c r="E66" s="8"/>
      <c r="F66" s="8">
        <v>17301</v>
      </c>
      <c r="G66" s="8">
        <v>49031</v>
      </c>
      <c r="H66" s="8">
        <v>48381</v>
      </c>
      <c r="I66" s="8">
        <v>0</v>
      </c>
      <c r="J66" s="8">
        <v>14166.8</v>
      </c>
      <c r="K66" s="8">
        <v>37211.4</v>
      </c>
      <c r="L66" s="8">
        <v>0</v>
      </c>
      <c r="M66" s="8">
        <v>0</v>
      </c>
      <c r="N66" s="8">
        <v>0</v>
      </c>
      <c r="O66" s="8">
        <v>7816.08</v>
      </c>
      <c r="P66" s="8">
        <f t="shared" ref="P66:P129" si="1">+O66-K66</f>
        <v>-29395.32</v>
      </c>
      <c r="Q66" s="7" t="s">
        <v>21</v>
      </c>
      <c r="R66" s="7" t="s">
        <v>21</v>
      </c>
      <c r="S66" s="7" t="s">
        <v>21</v>
      </c>
    </row>
    <row r="67" spans="1:19" x14ac:dyDescent="0.2">
      <c r="A67" s="6" t="s">
        <v>150</v>
      </c>
      <c r="B67" s="7" t="s">
        <v>151</v>
      </c>
      <c r="C67" s="8">
        <v>103900</v>
      </c>
      <c r="D67" s="8"/>
      <c r="E67" s="8"/>
      <c r="F67" s="8">
        <v>-4558</v>
      </c>
      <c r="G67" s="8">
        <v>99342</v>
      </c>
      <c r="H67" s="8">
        <v>94642</v>
      </c>
      <c r="I67" s="8">
        <v>0</v>
      </c>
      <c r="J67" s="8">
        <v>-32207</v>
      </c>
      <c r="K67" s="8">
        <v>40015.340000000004</v>
      </c>
      <c r="L67" s="8">
        <v>0</v>
      </c>
      <c r="M67" s="8">
        <v>0</v>
      </c>
      <c r="N67" s="8">
        <v>0</v>
      </c>
      <c r="O67" s="8">
        <v>4895.6299999999992</v>
      </c>
      <c r="P67" s="8">
        <f t="shared" si="1"/>
        <v>-35119.710000000006</v>
      </c>
      <c r="Q67" s="7" t="s">
        <v>21</v>
      </c>
      <c r="R67" s="7" t="s">
        <v>21</v>
      </c>
      <c r="S67" s="7" t="s">
        <v>21</v>
      </c>
    </row>
    <row r="68" spans="1:19" x14ac:dyDescent="0.2">
      <c r="A68" s="6" t="s">
        <v>152</v>
      </c>
      <c r="B68" s="7" t="s">
        <v>153</v>
      </c>
      <c r="C68" s="8">
        <v>13876</v>
      </c>
      <c r="D68" s="8"/>
      <c r="E68" s="8"/>
      <c r="F68" s="8">
        <v>2</v>
      </c>
      <c r="G68" s="8">
        <v>13878</v>
      </c>
      <c r="H68" s="8">
        <v>13233</v>
      </c>
      <c r="I68" s="8">
        <v>0</v>
      </c>
      <c r="J68" s="8">
        <v>299.60000000000002</v>
      </c>
      <c r="K68" s="8">
        <v>3905.08</v>
      </c>
      <c r="L68" s="8">
        <v>0</v>
      </c>
      <c r="M68" s="8">
        <v>0</v>
      </c>
      <c r="N68" s="8">
        <v>0</v>
      </c>
      <c r="O68" s="8">
        <v>3137.28</v>
      </c>
      <c r="P68" s="8">
        <f t="shared" si="1"/>
        <v>-767.79999999999973</v>
      </c>
      <c r="Q68" s="7" t="s">
        <v>21</v>
      </c>
      <c r="R68" s="7" t="s">
        <v>21</v>
      </c>
      <c r="S68" s="7" t="s">
        <v>21</v>
      </c>
    </row>
    <row r="69" spans="1:19" x14ac:dyDescent="0.2">
      <c r="A69" s="6" t="s">
        <v>154</v>
      </c>
      <c r="B69" s="7" t="s">
        <v>155</v>
      </c>
      <c r="C69" s="8">
        <v>1100</v>
      </c>
      <c r="D69" s="8"/>
      <c r="E69" s="8"/>
      <c r="F69" s="8">
        <v>0</v>
      </c>
      <c r="G69" s="8">
        <v>1100</v>
      </c>
      <c r="H69" s="8">
        <v>1100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f t="shared" si="1"/>
        <v>0</v>
      </c>
      <c r="Q69" s="7" t="s">
        <v>21</v>
      </c>
      <c r="R69" s="7" t="s">
        <v>21</v>
      </c>
      <c r="S69" s="7" t="s">
        <v>21</v>
      </c>
    </row>
    <row r="70" spans="1:19" x14ac:dyDescent="0.2">
      <c r="A70" s="6" t="s">
        <v>156</v>
      </c>
      <c r="B70" s="7" t="s">
        <v>157</v>
      </c>
      <c r="C70" s="8">
        <v>8670</v>
      </c>
      <c r="D70" s="8"/>
      <c r="E70" s="8"/>
      <c r="F70" s="8">
        <v>-415</v>
      </c>
      <c r="G70" s="8">
        <v>8255</v>
      </c>
      <c r="H70" s="8">
        <v>7625</v>
      </c>
      <c r="I70" s="8">
        <v>0</v>
      </c>
      <c r="J70" s="8">
        <v>0</v>
      </c>
      <c r="K70" s="8">
        <v>1701.86</v>
      </c>
      <c r="L70" s="8">
        <v>0</v>
      </c>
      <c r="M70" s="8">
        <v>0</v>
      </c>
      <c r="N70" s="8">
        <v>0</v>
      </c>
      <c r="O70" s="8">
        <v>866.52</v>
      </c>
      <c r="P70" s="8">
        <f t="shared" si="1"/>
        <v>-835.33999999999992</v>
      </c>
      <c r="Q70" s="7" t="s">
        <v>21</v>
      </c>
      <c r="R70" s="7" t="s">
        <v>21</v>
      </c>
      <c r="S70" s="7" t="s">
        <v>21</v>
      </c>
    </row>
    <row r="71" spans="1:19" x14ac:dyDescent="0.2">
      <c r="A71" s="6" t="s">
        <v>158</v>
      </c>
      <c r="B71" s="7" t="s">
        <v>159</v>
      </c>
      <c r="C71" s="8">
        <v>90899</v>
      </c>
      <c r="D71" s="8"/>
      <c r="E71" s="8"/>
      <c r="F71" s="8">
        <v>1764</v>
      </c>
      <c r="G71" s="8">
        <v>92663</v>
      </c>
      <c r="H71" s="8">
        <v>91863</v>
      </c>
      <c r="I71" s="8">
        <v>0</v>
      </c>
      <c r="J71" s="8">
        <v>7923.76</v>
      </c>
      <c r="K71" s="8">
        <v>49326.670000000006</v>
      </c>
      <c r="L71" s="8">
        <v>0</v>
      </c>
      <c r="M71" s="8">
        <v>0</v>
      </c>
      <c r="N71" s="8">
        <v>0</v>
      </c>
      <c r="O71" s="8">
        <v>515.98</v>
      </c>
      <c r="P71" s="8">
        <f t="shared" si="1"/>
        <v>-48810.69</v>
      </c>
      <c r="Q71" s="7" t="s">
        <v>21</v>
      </c>
      <c r="R71" s="7" t="s">
        <v>21</v>
      </c>
      <c r="S71" s="7" t="s">
        <v>21</v>
      </c>
    </row>
    <row r="72" spans="1:19" x14ac:dyDescent="0.2">
      <c r="A72" s="6" t="s">
        <v>160</v>
      </c>
      <c r="B72" s="7" t="s">
        <v>161</v>
      </c>
      <c r="C72" s="8">
        <v>36000</v>
      </c>
      <c r="D72" s="8"/>
      <c r="E72" s="8"/>
      <c r="F72" s="8">
        <v>-8584</v>
      </c>
      <c r="G72" s="8">
        <v>27416</v>
      </c>
      <c r="H72" s="8">
        <v>25916</v>
      </c>
      <c r="I72" s="8">
        <v>0</v>
      </c>
      <c r="J72" s="8">
        <v>0</v>
      </c>
      <c r="K72" s="8">
        <v>2099.9299999999998</v>
      </c>
      <c r="L72" s="8">
        <v>0</v>
      </c>
      <c r="M72" s="8">
        <v>0</v>
      </c>
      <c r="N72" s="8">
        <v>0</v>
      </c>
      <c r="O72" s="8">
        <v>1774.28</v>
      </c>
      <c r="P72" s="8">
        <f t="shared" si="1"/>
        <v>-325.64999999999986</v>
      </c>
      <c r="Q72" s="7" t="s">
        <v>21</v>
      </c>
      <c r="R72" s="7" t="s">
        <v>21</v>
      </c>
      <c r="S72" s="7" t="s">
        <v>21</v>
      </c>
    </row>
    <row r="73" spans="1:19" x14ac:dyDescent="0.2">
      <c r="A73" s="6" t="s">
        <v>162</v>
      </c>
      <c r="B73" s="7" t="s">
        <v>163</v>
      </c>
      <c r="C73" s="8">
        <v>100</v>
      </c>
      <c r="D73" s="8"/>
      <c r="E73" s="8"/>
      <c r="F73" s="8">
        <v>0</v>
      </c>
      <c r="G73" s="8">
        <v>100</v>
      </c>
      <c r="H73" s="8">
        <v>100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si="1"/>
        <v>0</v>
      </c>
      <c r="Q73" s="7" t="s">
        <v>21</v>
      </c>
      <c r="R73" s="7" t="s">
        <v>21</v>
      </c>
      <c r="S73" s="7" t="s">
        <v>21</v>
      </c>
    </row>
    <row r="74" spans="1:19" x14ac:dyDescent="0.2">
      <c r="A74" s="6" t="s">
        <v>164</v>
      </c>
      <c r="B74" s="7" t="s">
        <v>165</v>
      </c>
      <c r="C74" s="8">
        <v>38165</v>
      </c>
      <c r="D74" s="8"/>
      <c r="E74" s="8"/>
      <c r="F74" s="8">
        <v>648</v>
      </c>
      <c r="G74" s="8">
        <v>38813</v>
      </c>
      <c r="H74" s="8">
        <v>35788</v>
      </c>
      <c r="I74" s="8">
        <v>0</v>
      </c>
      <c r="J74" s="8">
        <v>220.83</v>
      </c>
      <c r="K74" s="8">
        <v>13541.06</v>
      </c>
      <c r="L74" s="8">
        <v>0</v>
      </c>
      <c r="M74" s="8">
        <v>0</v>
      </c>
      <c r="N74" s="8">
        <v>0</v>
      </c>
      <c r="O74" s="8">
        <v>9160.31</v>
      </c>
      <c r="P74" s="8">
        <f t="shared" si="1"/>
        <v>-4380.75</v>
      </c>
      <c r="Q74" s="7" t="s">
        <v>21</v>
      </c>
      <c r="R74" s="7" t="s">
        <v>21</v>
      </c>
      <c r="S74" s="7" t="s">
        <v>21</v>
      </c>
    </row>
    <row r="75" spans="1:19" x14ac:dyDescent="0.2">
      <c r="A75" s="6" t="s">
        <v>166</v>
      </c>
      <c r="B75" s="7" t="s">
        <v>167</v>
      </c>
      <c r="C75" s="8">
        <v>100</v>
      </c>
      <c r="D75" s="8"/>
      <c r="E75" s="8"/>
      <c r="F75" s="8">
        <v>0</v>
      </c>
      <c r="G75" s="8">
        <v>100</v>
      </c>
      <c r="H75" s="8">
        <v>100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1"/>
        <v>0</v>
      </c>
      <c r="Q75" s="7" t="s">
        <v>21</v>
      </c>
      <c r="R75" s="7" t="s">
        <v>21</v>
      </c>
      <c r="S75" s="7" t="s">
        <v>21</v>
      </c>
    </row>
    <row r="76" spans="1:19" x14ac:dyDescent="0.2">
      <c r="A76" s="6" t="s">
        <v>168</v>
      </c>
      <c r="B76" s="7" t="s">
        <v>169</v>
      </c>
      <c r="C76" s="8">
        <v>4000</v>
      </c>
      <c r="D76" s="8"/>
      <c r="E76" s="8"/>
      <c r="F76" s="8">
        <v>65938</v>
      </c>
      <c r="G76" s="8">
        <v>69938</v>
      </c>
      <c r="H76" s="8">
        <v>69938</v>
      </c>
      <c r="I76" s="8">
        <v>58196.23</v>
      </c>
      <c r="J76" s="8">
        <v>0</v>
      </c>
      <c r="K76" s="8">
        <v>7580.2599999999993</v>
      </c>
      <c r="L76" s="8">
        <v>0</v>
      </c>
      <c r="M76" s="8">
        <v>0</v>
      </c>
      <c r="N76" s="8">
        <v>0</v>
      </c>
      <c r="O76" s="8">
        <v>1176.58</v>
      </c>
      <c r="P76" s="8">
        <f t="shared" si="1"/>
        <v>-6403.6799999999994</v>
      </c>
      <c r="Q76" s="7" t="s">
        <v>21</v>
      </c>
      <c r="R76" s="7" t="s">
        <v>21</v>
      </c>
      <c r="S76" s="7" t="s">
        <v>21</v>
      </c>
    </row>
    <row r="77" spans="1:19" x14ac:dyDescent="0.2">
      <c r="A77" s="6" t="s">
        <v>170</v>
      </c>
      <c r="B77" s="7" t="s">
        <v>171</v>
      </c>
      <c r="C77" s="8">
        <v>11920</v>
      </c>
      <c r="D77" s="8"/>
      <c r="E77" s="8"/>
      <c r="F77" s="8">
        <v>10752</v>
      </c>
      <c r="G77" s="8">
        <v>22672</v>
      </c>
      <c r="H77" s="8">
        <v>22672</v>
      </c>
      <c r="I77" s="8">
        <v>0</v>
      </c>
      <c r="J77" s="8">
        <v>162.63999999999999</v>
      </c>
      <c r="K77" s="8">
        <v>13614.53</v>
      </c>
      <c r="L77" s="8">
        <v>0</v>
      </c>
      <c r="M77" s="8">
        <v>0</v>
      </c>
      <c r="N77" s="8">
        <v>0</v>
      </c>
      <c r="O77" s="8">
        <v>13451.89</v>
      </c>
      <c r="P77" s="8">
        <f t="shared" si="1"/>
        <v>-162.64000000000124</v>
      </c>
      <c r="Q77" s="7" t="s">
        <v>21</v>
      </c>
      <c r="R77" s="7" t="s">
        <v>21</v>
      </c>
      <c r="S77" s="7" t="s">
        <v>21</v>
      </c>
    </row>
    <row r="78" spans="1:19" x14ac:dyDescent="0.2">
      <c r="A78" s="6" t="s">
        <v>172</v>
      </c>
      <c r="B78" s="7" t="s">
        <v>173</v>
      </c>
      <c r="C78" s="8">
        <v>25000</v>
      </c>
      <c r="D78" s="8"/>
      <c r="E78" s="8"/>
      <c r="F78" s="8">
        <v>1590</v>
      </c>
      <c r="G78" s="8">
        <v>26590</v>
      </c>
      <c r="H78" s="8">
        <v>25290</v>
      </c>
      <c r="I78" s="8">
        <v>0</v>
      </c>
      <c r="J78" s="8">
        <v>161.66999999999999</v>
      </c>
      <c r="K78" s="8">
        <v>4258.32</v>
      </c>
      <c r="L78" s="8">
        <v>0</v>
      </c>
      <c r="M78" s="8">
        <v>0</v>
      </c>
      <c r="N78" s="8">
        <v>0</v>
      </c>
      <c r="O78" s="8">
        <v>3384.29</v>
      </c>
      <c r="P78" s="8">
        <f t="shared" si="1"/>
        <v>-874.02999999999975</v>
      </c>
      <c r="Q78" s="7" t="s">
        <v>21</v>
      </c>
      <c r="R78" s="7" t="s">
        <v>21</v>
      </c>
      <c r="S78" s="7" t="s">
        <v>21</v>
      </c>
    </row>
    <row r="79" spans="1:19" x14ac:dyDescent="0.2">
      <c r="A79" s="6" t="s">
        <v>174</v>
      </c>
      <c r="B79" s="7" t="s">
        <v>175</v>
      </c>
      <c r="C79" s="8">
        <v>32740</v>
      </c>
      <c r="D79" s="8"/>
      <c r="E79" s="8"/>
      <c r="F79" s="8">
        <v>15526</v>
      </c>
      <c r="G79" s="8">
        <v>48266</v>
      </c>
      <c r="H79" s="8">
        <v>45741</v>
      </c>
      <c r="I79" s="8">
        <v>0</v>
      </c>
      <c r="J79" s="8">
        <v>165.78</v>
      </c>
      <c r="K79" s="8">
        <v>8325.2200000000012</v>
      </c>
      <c r="L79" s="8">
        <v>0</v>
      </c>
      <c r="M79" s="8">
        <v>0</v>
      </c>
      <c r="N79" s="8">
        <v>0</v>
      </c>
      <c r="O79" s="8">
        <v>6653.84</v>
      </c>
      <c r="P79" s="8">
        <f t="shared" si="1"/>
        <v>-1671.380000000001</v>
      </c>
      <c r="Q79" s="7" t="s">
        <v>21</v>
      </c>
      <c r="R79" s="7" t="s">
        <v>21</v>
      </c>
      <c r="S79" s="7" t="s">
        <v>21</v>
      </c>
    </row>
    <row r="80" spans="1:19" x14ac:dyDescent="0.2">
      <c r="A80" s="6" t="s">
        <v>176</v>
      </c>
      <c r="B80" s="7" t="s">
        <v>177</v>
      </c>
      <c r="C80" s="8">
        <v>30850</v>
      </c>
      <c r="D80" s="8"/>
      <c r="E80" s="8"/>
      <c r="F80" s="8">
        <v>23444</v>
      </c>
      <c r="G80" s="8">
        <v>54294</v>
      </c>
      <c r="H80" s="8">
        <v>51794</v>
      </c>
      <c r="I80" s="8">
        <v>0</v>
      </c>
      <c r="J80" s="8">
        <v>13.38</v>
      </c>
      <c r="K80" s="8">
        <v>17511.52</v>
      </c>
      <c r="L80" s="8">
        <v>0</v>
      </c>
      <c r="M80" s="8">
        <v>0</v>
      </c>
      <c r="N80" s="8">
        <v>0</v>
      </c>
      <c r="O80" s="8">
        <v>10342.69</v>
      </c>
      <c r="P80" s="8">
        <f t="shared" si="1"/>
        <v>-7168.83</v>
      </c>
      <c r="Q80" s="7" t="s">
        <v>21</v>
      </c>
      <c r="R80" s="7" t="s">
        <v>21</v>
      </c>
      <c r="S80" s="7" t="s">
        <v>21</v>
      </c>
    </row>
    <row r="81" spans="1:19" x14ac:dyDescent="0.2">
      <c r="A81" s="6" t="s">
        <v>178</v>
      </c>
      <c r="B81" s="7" t="s">
        <v>179</v>
      </c>
      <c r="C81" s="8">
        <v>11600</v>
      </c>
      <c r="D81" s="8"/>
      <c r="E81" s="8"/>
      <c r="F81" s="8">
        <v>-1401</v>
      </c>
      <c r="G81" s="8">
        <v>10199</v>
      </c>
      <c r="H81" s="8">
        <v>6649</v>
      </c>
      <c r="I81" s="8">
        <v>0</v>
      </c>
      <c r="J81" s="8">
        <v>45.48</v>
      </c>
      <c r="K81" s="8">
        <v>931.83999999999992</v>
      </c>
      <c r="L81" s="8">
        <v>0</v>
      </c>
      <c r="M81" s="8">
        <v>0</v>
      </c>
      <c r="N81" s="8">
        <v>0</v>
      </c>
      <c r="O81" s="8">
        <v>248.56</v>
      </c>
      <c r="P81" s="8">
        <f t="shared" si="1"/>
        <v>-683.28</v>
      </c>
      <c r="Q81" s="7" t="s">
        <v>21</v>
      </c>
      <c r="R81" s="7" t="s">
        <v>21</v>
      </c>
      <c r="S81" s="7" t="s">
        <v>21</v>
      </c>
    </row>
    <row r="82" spans="1:19" x14ac:dyDescent="0.2">
      <c r="A82" s="6" t="s">
        <v>180</v>
      </c>
      <c r="B82" s="7" t="s">
        <v>181</v>
      </c>
      <c r="C82" s="8">
        <v>36462</v>
      </c>
      <c r="D82" s="8"/>
      <c r="E82" s="8"/>
      <c r="F82" s="8">
        <v>2984</v>
      </c>
      <c r="G82" s="8">
        <v>39446</v>
      </c>
      <c r="H82" s="8">
        <v>39121</v>
      </c>
      <c r="I82" s="8">
        <v>0</v>
      </c>
      <c r="J82" s="8">
        <v>179.24</v>
      </c>
      <c r="K82" s="8">
        <v>9976.5</v>
      </c>
      <c r="L82" s="8">
        <v>0</v>
      </c>
      <c r="M82" s="8">
        <v>0</v>
      </c>
      <c r="N82" s="8">
        <v>0</v>
      </c>
      <c r="O82" s="8">
        <v>9537.14</v>
      </c>
      <c r="P82" s="8">
        <f t="shared" si="1"/>
        <v>-439.36000000000058</v>
      </c>
      <c r="Q82" s="7" t="s">
        <v>21</v>
      </c>
      <c r="R82" s="7" t="s">
        <v>21</v>
      </c>
      <c r="S82" s="7" t="s">
        <v>21</v>
      </c>
    </row>
    <row r="83" spans="1:19" x14ac:dyDescent="0.2">
      <c r="A83" s="6" t="s">
        <v>182</v>
      </c>
      <c r="B83" s="7" t="s">
        <v>183</v>
      </c>
      <c r="C83" s="8">
        <v>3700</v>
      </c>
      <c r="D83" s="8"/>
      <c r="E83" s="8"/>
      <c r="F83" s="8">
        <v>-1000</v>
      </c>
      <c r="G83" s="8">
        <v>2700</v>
      </c>
      <c r="H83" s="8">
        <v>1950</v>
      </c>
      <c r="I83" s="8">
        <v>0</v>
      </c>
      <c r="J83" s="8">
        <v>0</v>
      </c>
      <c r="K83" s="8">
        <v>5.35</v>
      </c>
      <c r="L83" s="8">
        <v>0</v>
      </c>
      <c r="M83" s="8">
        <v>0</v>
      </c>
      <c r="N83" s="8">
        <v>0</v>
      </c>
      <c r="O83" s="8">
        <v>5.35</v>
      </c>
      <c r="P83" s="8">
        <f t="shared" si="1"/>
        <v>0</v>
      </c>
      <c r="Q83" s="7" t="s">
        <v>21</v>
      </c>
      <c r="R83" s="7" t="s">
        <v>21</v>
      </c>
      <c r="S83" s="7" t="s">
        <v>21</v>
      </c>
    </row>
    <row r="84" spans="1:19" x14ac:dyDescent="0.2">
      <c r="A84" s="6" t="s">
        <v>184</v>
      </c>
      <c r="B84" s="7" t="s">
        <v>185</v>
      </c>
      <c r="C84" s="8">
        <v>63170</v>
      </c>
      <c r="D84" s="8"/>
      <c r="E84" s="8"/>
      <c r="F84" s="8">
        <v>-9588</v>
      </c>
      <c r="G84" s="8">
        <v>53582</v>
      </c>
      <c r="H84" s="8">
        <v>41982</v>
      </c>
      <c r="I84" s="8">
        <v>0</v>
      </c>
      <c r="J84" s="8">
        <v>1219.28</v>
      </c>
      <c r="K84" s="8">
        <v>5633.1900000000005</v>
      </c>
      <c r="L84" s="8">
        <v>0</v>
      </c>
      <c r="M84" s="8">
        <v>0</v>
      </c>
      <c r="N84" s="8">
        <v>0</v>
      </c>
      <c r="O84" s="8">
        <v>2166.17</v>
      </c>
      <c r="P84" s="8">
        <f t="shared" si="1"/>
        <v>-3467.0200000000004</v>
      </c>
      <c r="Q84" s="7" t="s">
        <v>21</v>
      </c>
      <c r="R84" s="7" t="s">
        <v>21</v>
      </c>
      <c r="S84" s="7" t="s">
        <v>21</v>
      </c>
    </row>
    <row r="85" spans="1:19" x14ac:dyDescent="0.2">
      <c r="A85" s="6" t="s">
        <v>186</v>
      </c>
      <c r="B85" s="7" t="s">
        <v>187</v>
      </c>
      <c r="C85" s="8">
        <v>101140</v>
      </c>
      <c r="D85" s="8"/>
      <c r="E85" s="8"/>
      <c r="F85" s="8">
        <v>3724</v>
      </c>
      <c r="G85" s="8">
        <v>104864</v>
      </c>
      <c r="H85" s="8">
        <v>103914</v>
      </c>
      <c r="I85" s="8">
        <v>0</v>
      </c>
      <c r="J85" s="8">
        <v>0</v>
      </c>
      <c r="K85" s="8">
        <v>37502.36</v>
      </c>
      <c r="L85" s="8">
        <v>0</v>
      </c>
      <c r="M85" s="8">
        <v>0</v>
      </c>
      <c r="N85" s="8">
        <v>0</v>
      </c>
      <c r="O85" s="8">
        <v>533.86</v>
      </c>
      <c r="P85" s="8">
        <f t="shared" si="1"/>
        <v>-36968.5</v>
      </c>
      <c r="Q85" s="7" t="s">
        <v>21</v>
      </c>
      <c r="R85" s="7" t="s">
        <v>21</v>
      </c>
      <c r="S85" s="7" t="s">
        <v>21</v>
      </c>
    </row>
    <row r="86" spans="1:19" x14ac:dyDescent="0.2">
      <c r="A86" s="6" t="s">
        <v>188</v>
      </c>
      <c r="B86" s="7" t="s">
        <v>189</v>
      </c>
      <c r="C86" s="8">
        <v>30227</v>
      </c>
      <c r="D86" s="8"/>
      <c r="E86" s="8"/>
      <c r="F86" s="8">
        <v>1718</v>
      </c>
      <c r="G86" s="8">
        <v>31945</v>
      </c>
      <c r="H86" s="8">
        <v>27820</v>
      </c>
      <c r="I86" s="8">
        <v>0</v>
      </c>
      <c r="J86" s="8">
        <v>337.93</v>
      </c>
      <c r="K86" s="8">
        <v>3485.62</v>
      </c>
      <c r="L86" s="8">
        <v>0</v>
      </c>
      <c r="M86" s="8">
        <v>0</v>
      </c>
      <c r="N86" s="8">
        <v>0</v>
      </c>
      <c r="O86" s="8">
        <v>1660.09</v>
      </c>
      <c r="P86" s="8">
        <f t="shared" si="1"/>
        <v>-1825.53</v>
      </c>
      <c r="Q86" s="7" t="s">
        <v>21</v>
      </c>
      <c r="R86" s="7" t="s">
        <v>21</v>
      </c>
      <c r="S86" s="7" t="s">
        <v>21</v>
      </c>
    </row>
    <row r="87" spans="1:19" x14ac:dyDescent="0.2">
      <c r="A87" s="6" t="s">
        <v>190</v>
      </c>
      <c r="B87" s="7" t="s">
        <v>191</v>
      </c>
      <c r="C87" s="8">
        <v>48530</v>
      </c>
      <c r="D87" s="8"/>
      <c r="E87" s="8"/>
      <c r="F87" s="8">
        <v>18118</v>
      </c>
      <c r="G87" s="8">
        <v>66648</v>
      </c>
      <c r="H87" s="8">
        <v>62298</v>
      </c>
      <c r="I87" s="8">
        <v>0</v>
      </c>
      <c r="J87" s="8">
        <v>1187.3499999999999</v>
      </c>
      <c r="K87" s="8">
        <v>23786.86</v>
      </c>
      <c r="L87" s="8">
        <v>0</v>
      </c>
      <c r="M87" s="8">
        <v>0</v>
      </c>
      <c r="N87" s="8">
        <v>0</v>
      </c>
      <c r="O87" s="8">
        <v>18169.47</v>
      </c>
      <c r="P87" s="8">
        <f t="shared" si="1"/>
        <v>-5617.3899999999994</v>
      </c>
      <c r="Q87" s="7" t="s">
        <v>21</v>
      </c>
      <c r="R87" s="7" t="s">
        <v>21</v>
      </c>
      <c r="S87" s="7" t="s">
        <v>21</v>
      </c>
    </row>
    <row r="88" spans="1:19" x14ac:dyDescent="0.2">
      <c r="A88" s="6" t="s">
        <v>192</v>
      </c>
      <c r="B88" s="7" t="s">
        <v>193</v>
      </c>
      <c r="C88" s="8">
        <v>45035</v>
      </c>
      <c r="D88" s="8"/>
      <c r="E88" s="8"/>
      <c r="F88" s="8">
        <v>10076</v>
      </c>
      <c r="G88" s="8">
        <v>55111</v>
      </c>
      <c r="H88" s="8">
        <v>52861</v>
      </c>
      <c r="I88" s="8">
        <v>0</v>
      </c>
      <c r="J88" s="8">
        <v>277.13</v>
      </c>
      <c r="K88" s="8">
        <v>32285.71</v>
      </c>
      <c r="L88" s="8">
        <v>0</v>
      </c>
      <c r="M88" s="8">
        <v>0</v>
      </c>
      <c r="N88" s="8">
        <v>0</v>
      </c>
      <c r="O88" s="8">
        <v>29790.59</v>
      </c>
      <c r="P88" s="8">
        <f t="shared" si="1"/>
        <v>-2495.119999999999</v>
      </c>
      <c r="Q88" s="7" t="s">
        <v>21</v>
      </c>
      <c r="R88" s="7" t="s">
        <v>21</v>
      </c>
      <c r="S88" s="7" t="s">
        <v>21</v>
      </c>
    </row>
    <row r="89" spans="1:19" x14ac:dyDescent="0.2">
      <c r="A89" s="6" t="s">
        <v>194</v>
      </c>
      <c r="B89" s="7" t="s">
        <v>195</v>
      </c>
      <c r="C89" s="8">
        <v>216220</v>
      </c>
      <c r="D89" s="8"/>
      <c r="E89" s="8"/>
      <c r="F89" s="8">
        <v>-127515</v>
      </c>
      <c r="G89" s="8">
        <v>88705</v>
      </c>
      <c r="H89" s="8">
        <v>28455</v>
      </c>
      <c r="I89" s="8">
        <v>0</v>
      </c>
      <c r="J89" s="8">
        <v>0</v>
      </c>
      <c r="K89" s="8">
        <v>6108.7999999999993</v>
      </c>
      <c r="L89" s="8">
        <v>0</v>
      </c>
      <c r="M89" s="8">
        <v>0</v>
      </c>
      <c r="N89" s="8">
        <v>0</v>
      </c>
      <c r="O89" s="8">
        <v>6108.7999999999993</v>
      </c>
      <c r="P89" s="8">
        <f t="shared" si="1"/>
        <v>0</v>
      </c>
      <c r="Q89" s="7" t="s">
        <v>21</v>
      </c>
      <c r="R89" s="7" t="s">
        <v>21</v>
      </c>
      <c r="S89" s="7" t="s">
        <v>21</v>
      </c>
    </row>
    <row r="90" spans="1:19" x14ac:dyDescent="0.2">
      <c r="A90" s="6" t="s">
        <v>196</v>
      </c>
      <c r="B90" s="7" t="s">
        <v>197</v>
      </c>
      <c r="C90" s="8">
        <v>63016</v>
      </c>
      <c r="D90" s="8"/>
      <c r="E90" s="8"/>
      <c r="F90" s="8">
        <v>11055</v>
      </c>
      <c r="G90" s="8">
        <v>74071</v>
      </c>
      <c r="H90" s="8">
        <v>70221</v>
      </c>
      <c r="I90" s="8">
        <v>0</v>
      </c>
      <c r="J90" s="8">
        <v>0</v>
      </c>
      <c r="K90" s="8">
        <v>20044.04</v>
      </c>
      <c r="L90" s="8">
        <v>0</v>
      </c>
      <c r="M90" s="8">
        <v>0</v>
      </c>
      <c r="N90" s="8">
        <v>0</v>
      </c>
      <c r="O90" s="8">
        <v>8187</v>
      </c>
      <c r="P90" s="8">
        <f t="shared" si="1"/>
        <v>-11857.04</v>
      </c>
      <c r="Q90" s="7" t="s">
        <v>21</v>
      </c>
      <c r="R90" s="7" t="s">
        <v>21</v>
      </c>
      <c r="S90" s="7" t="s">
        <v>21</v>
      </c>
    </row>
    <row r="91" spans="1:19" x14ac:dyDescent="0.2">
      <c r="A91" s="6" t="s">
        <v>198</v>
      </c>
      <c r="B91" s="7" t="s">
        <v>199</v>
      </c>
      <c r="C91" s="8">
        <v>6150</v>
      </c>
      <c r="D91" s="8"/>
      <c r="E91" s="8"/>
      <c r="F91" s="8">
        <v>3620</v>
      </c>
      <c r="G91" s="8">
        <v>9770</v>
      </c>
      <c r="H91" s="8">
        <v>9620</v>
      </c>
      <c r="I91" s="8">
        <v>0</v>
      </c>
      <c r="J91" s="8">
        <v>336.6</v>
      </c>
      <c r="K91" s="8">
        <v>1334.27</v>
      </c>
      <c r="L91" s="8">
        <v>0</v>
      </c>
      <c r="M91" s="8">
        <v>0</v>
      </c>
      <c r="N91" s="8">
        <v>0</v>
      </c>
      <c r="O91" s="8">
        <v>7.2</v>
      </c>
      <c r="P91" s="8">
        <f t="shared" si="1"/>
        <v>-1327.07</v>
      </c>
      <c r="Q91" s="7" t="s">
        <v>21</v>
      </c>
      <c r="R91" s="7" t="s">
        <v>21</v>
      </c>
      <c r="S91" s="7" t="s">
        <v>21</v>
      </c>
    </row>
    <row r="92" spans="1:19" x14ac:dyDescent="0.2">
      <c r="A92" s="6" t="s">
        <v>200</v>
      </c>
      <c r="B92" s="7" t="s">
        <v>201</v>
      </c>
      <c r="C92" s="8">
        <v>87817</v>
      </c>
      <c r="D92" s="8"/>
      <c r="E92" s="8"/>
      <c r="F92" s="8">
        <v>8381</v>
      </c>
      <c r="G92" s="8">
        <v>96198</v>
      </c>
      <c r="H92" s="8">
        <v>87348</v>
      </c>
      <c r="I92" s="8">
        <v>0</v>
      </c>
      <c r="J92" s="8">
        <v>497.73</v>
      </c>
      <c r="K92" s="8">
        <v>33048.85</v>
      </c>
      <c r="L92" s="8">
        <v>0</v>
      </c>
      <c r="M92" s="8">
        <v>0</v>
      </c>
      <c r="N92" s="8">
        <v>0</v>
      </c>
      <c r="O92" s="8">
        <v>20455.2</v>
      </c>
      <c r="P92" s="8">
        <f t="shared" si="1"/>
        <v>-12593.649999999998</v>
      </c>
      <c r="Q92" s="7" t="s">
        <v>21</v>
      </c>
      <c r="R92" s="7" t="s">
        <v>21</v>
      </c>
      <c r="S92" s="7" t="s">
        <v>21</v>
      </c>
    </row>
    <row r="93" spans="1:19" x14ac:dyDescent="0.2">
      <c r="A93" s="6" t="s">
        <v>202</v>
      </c>
      <c r="B93" s="7" t="s">
        <v>203</v>
      </c>
      <c r="C93" s="8">
        <v>500</v>
      </c>
      <c r="D93" s="8"/>
      <c r="E93" s="8"/>
      <c r="F93" s="8">
        <v>0</v>
      </c>
      <c r="G93" s="8">
        <v>500</v>
      </c>
      <c r="H93" s="8">
        <v>500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f t="shared" si="1"/>
        <v>0</v>
      </c>
      <c r="Q93" s="7" t="s">
        <v>21</v>
      </c>
      <c r="R93" s="7" t="s">
        <v>21</v>
      </c>
      <c r="S93" s="7" t="s">
        <v>21</v>
      </c>
    </row>
    <row r="94" spans="1:19" x14ac:dyDescent="0.2">
      <c r="A94" s="6" t="s">
        <v>204</v>
      </c>
      <c r="B94" s="7" t="s">
        <v>205</v>
      </c>
      <c r="C94" s="8">
        <v>13700</v>
      </c>
      <c r="D94" s="8"/>
      <c r="E94" s="8"/>
      <c r="F94" s="8">
        <v>-2890</v>
      </c>
      <c r="G94" s="8">
        <v>10810</v>
      </c>
      <c r="H94" s="8">
        <v>8260</v>
      </c>
      <c r="I94" s="8">
        <v>0</v>
      </c>
      <c r="J94" s="8">
        <v>100.69</v>
      </c>
      <c r="K94" s="8">
        <v>1837.37</v>
      </c>
      <c r="L94" s="8">
        <v>0</v>
      </c>
      <c r="M94" s="8">
        <v>0</v>
      </c>
      <c r="N94" s="8">
        <v>0</v>
      </c>
      <c r="O94" s="8">
        <v>304.47000000000003</v>
      </c>
      <c r="P94" s="8">
        <f t="shared" si="1"/>
        <v>-1532.8999999999999</v>
      </c>
      <c r="Q94" s="7" t="s">
        <v>21</v>
      </c>
      <c r="R94" s="7" t="s">
        <v>21</v>
      </c>
      <c r="S94" s="7" t="s">
        <v>21</v>
      </c>
    </row>
    <row r="95" spans="1:19" x14ac:dyDescent="0.2">
      <c r="A95" s="6" t="s">
        <v>206</v>
      </c>
      <c r="B95" s="7" t="s">
        <v>207</v>
      </c>
      <c r="C95" s="8">
        <v>2500</v>
      </c>
      <c r="D95" s="8"/>
      <c r="E95" s="8"/>
      <c r="F95" s="8">
        <v>-1000</v>
      </c>
      <c r="G95" s="8">
        <v>1500</v>
      </c>
      <c r="H95" s="8">
        <v>1000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f t="shared" si="1"/>
        <v>0</v>
      </c>
      <c r="Q95" s="7" t="s">
        <v>21</v>
      </c>
      <c r="R95" s="7" t="s">
        <v>21</v>
      </c>
      <c r="S95" s="7" t="s">
        <v>21</v>
      </c>
    </row>
    <row r="96" spans="1:19" x14ac:dyDescent="0.2">
      <c r="A96" s="6" t="s">
        <v>208</v>
      </c>
      <c r="B96" s="7" t="s">
        <v>209</v>
      </c>
      <c r="C96" s="8">
        <v>14854</v>
      </c>
      <c r="D96" s="8"/>
      <c r="E96" s="8"/>
      <c r="F96" s="8">
        <v>7428</v>
      </c>
      <c r="G96" s="8">
        <v>22282</v>
      </c>
      <c r="H96" s="8">
        <v>19442</v>
      </c>
      <c r="I96" s="8">
        <v>0</v>
      </c>
      <c r="J96" s="8">
        <v>442.12</v>
      </c>
      <c r="K96" s="8">
        <v>8090.2199999999993</v>
      </c>
      <c r="L96" s="8">
        <v>0</v>
      </c>
      <c r="M96" s="8">
        <v>0</v>
      </c>
      <c r="N96" s="8">
        <v>0</v>
      </c>
      <c r="O96" s="8">
        <v>5524.4800000000005</v>
      </c>
      <c r="P96" s="8">
        <f t="shared" si="1"/>
        <v>-2565.7399999999989</v>
      </c>
      <c r="Q96" s="7" t="s">
        <v>21</v>
      </c>
      <c r="R96" s="7" t="s">
        <v>21</v>
      </c>
      <c r="S96" s="7" t="s">
        <v>21</v>
      </c>
    </row>
    <row r="97" spans="1:19" x14ac:dyDescent="0.2">
      <c r="A97" s="6" t="s">
        <v>210</v>
      </c>
      <c r="B97" s="7" t="s">
        <v>211</v>
      </c>
      <c r="C97" s="8">
        <v>187240</v>
      </c>
      <c r="D97" s="8"/>
      <c r="E97" s="8"/>
      <c r="F97" s="8">
        <v>37207</v>
      </c>
      <c r="G97" s="8">
        <v>224447</v>
      </c>
      <c r="H97" s="8">
        <v>183431</v>
      </c>
      <c r="I97" s="8">
        <v>0</v>
      </c>
      <c r="J97" s="8">
        <v>7946.09</v>
      </c>
      <c r="K97" s="8">
        <v>28422.15</v>
      </c>
      <c r="L97" s="8">
        <v>0</v>
      </c>
      <c r="M97" s="8">
        <v>0</v>
      </c>
      <c r="N97" s="8">
        <v>0</v>
      </c>
      <c r="O97" s="8">
        <v>11840.71</v>
      </c>
      <c r="P97" s="8">
        <f t="shared" si="1"/>
        <v>-16581.440000000002</v>
      </c>
      <c r="Q97" s="7" t="s">
        <v>21</v>
      </c>
      <c r="R97" s="7" t="s">
        <v>21</v>
      </c>
      <c r="S97" s="7" t="s">
        <v>21</v>
      </c>
    </row>
    <row r="98" spans="1:19" x14ac:dyDescent="0.2">
      <c r="A98" s="6" t="s">
        <v>212</v>
      </c>
      <c r="B98" s="7" t="s">
        <v>213</v>
      </c>
      <c r="C98" s="8">
        <v>587915</v>
      </c>
      <c r="D98" s="8"/>
      <c r="E98" s="8"/>
      <c r="F98" s="8">
        <v>1088867.81</v>
      </c>
      <c r="G98" s="8">
        <v>1676782.81</v>
      </c>
      <c r="H98" s="8">
        <v>1647772.81</v>
      </c>
      <c r="I98" s="8">
        <v>0</v>
      </c>
      <c r="J98" s="8">
        <v>0</v>
      </c>
      <c r="K98" s="8">
        <v>1395056.9999999995</v>
      </c>
      <c r="L98" s="8">
        <v>0</v>
      </c>
      <c r="M98" s="8">
        <v>0</v>
      </c>
      <c r="N98" s="8">
        <v>0</v>
      </c>
      <c r="O98" s="8">
        <v>1310802.21</v>
      </c>
      <c r="P98" s="8">
        <f t="shared" si="1"/>
        <v>-84254.789999999572</v>
      </c>
      <c r="Q98" s="7" t="s">
        <v>21</v>
      </c>
      <c r="R98" s="7" t="s">
        <v>21</v>
      </c>
      <c r="S98" s="7" t="s">
        <v>21</v>
      </c>
    </row>
    <row r="99" spans="1:19" x14ac:dyDescent="0.2">
      <c r="A99" s="6" t="s">
        <v>214</v>
      </c>
      <c r="B99" s="7" t="s">
        <v>215</v>
      </c>
      <c r="C99" s="8">
        <v>33065</v>
      </c>
      <c r="D99" s="8"/>
      <c r="E99" s="8"/>
      <c r="F99" s="8">
        <v>6749</v>
      </c>
      <c r="G99" s="8">
        <v>39814</v>
      </c>
      <c r="H99" s="8">
        <v>39264</v>
      </c>
      <c r="I99" s="8">
        <v>0</v>
      </c>
      <c r="J99" s="8">
        <v>0</v>
      </c>
      <c r="K99" s="8">
        <v>28291.83</v>
      </c>
      <c r="L99" s="8">
        <v>0</v>
      </c>
      <c r="M99" s="8">
        <v>0</v>
      </c>
      <c r="N99" s="8">
        <v>0</v>
      </c>
      <c r="O99" s="8">
        <v>1421.65</v>
      </c>
      <c r="P99" s="8">
        <f t="shared" si="1"/>
        <v>-26870.18</v>
      </c>
      <c r="Q99" s="7" t="s">
        <v>21</v>
      </c>
      <c r="R99" s="7" t="s">
        <v>21</v>
      </c>
      <c r="S99" s="7" t="s">
        <v>21</v>
      </c>
    </row>
    <row r="100" spans="1:19" x14ac:dyDescent="0.2">
      <c r="A100" s="6" t="s">
        <v>216</v>
      </c>
      <c r="B100" s="7" t="s">
        <v>217</v>
      </c>
      <c r="C100" s="8">
        <v>50000</v>
      </c>
      <c r="D100" s="8"/>
      <c r="E100" s="8"/>
      <c r="F100" s="8">
        <v>-49874</v>
      </c>
      <c r="G100" s="8">
        <v>126</v>
      </c>
      <c r="H100" s="8">
        <v>126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f t="shared" si="1"/>
        <v>0</v>
      </c>
      <c r="Q100" s="7" t="s">
        <v>21</v>
      </c>
      <c r="R100" s="7" t="s">
        <v>21</v>
      </c>
      <c r="S100" s="7" t="s">
        <v>21</v>
      </c>
    </row>
    <row r="101" spans="1:19" x14ac:dyDescent="0.2">
      <c r="A101" s="6" t="s">
        <v>218</v>
      </c>
      <c r="B101" s="7" t="s">
        <v>219</v>
      </c>
      <c r="C101" s="8">
        <v>20</v>
      </c>
      <c r="D101" s="8"/>
      <c r="E101" s="8"/>
      <c r="F101" s="8">
        <v>0</v>
      </c>
      <c r="G101" s="8">
        <v>20</v>
      </c>
      <c r="H101" s="8">
        <v>20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f t="shared" si="1"/>
        <v>0</v>
      </c>
      <c r="Q101" s="7" t="s">
        <v>21</v>
      </c>
      <c r="R101" s="7" t="s">
        <v>21</v>
      </c>
      <c r="S101" s="7" t="s">
        <v>21</v>
      </c>
    </row>
    <row r="102" spans="1:19" x14ac:dyDescent="0.2">
      <c r="A102" s="6" t="s">
        <v>220</v>
      </c>
      <c r="B102" s="7" t="s">
        <v>221</v>
      </c>
      <c r="C102" s="8">
        <v>239005</v>
      </c>
      <c r="D102" s="8"/>
      <c r="E102" s="8"/>
      <c r="F102" s="8">
        <v>33800</v>
      </c>
      <c r="G102" s="8">
        <v>272805</v>
      </c>
      <c r="H102" s="8">
        <v>272805</v>
      </c>
      <c r="I102" s="8">
        <v>0</v>
      </c>
      <c r="J102" s="8">
        <v>0</v>
      </c>
      <c r="K102" s="8">
        <v>187839</v>
      </c>
      <c r="L102" s="8">
        <v>0</v>
      </c>
      <c r="M102" s="8">
        <v>0</v>
      </c>
      <c r="N102" s="8">
        <v>0</v>
      </c>
      <c r="O102" s="8">
        <v>0</v>
      </c>
      <c r="P102" s="8">
        <f t="shared" si="1"/>
        <v>-187839</v>
      </c>
      <c r="Q102" s="7" t="s">
        <v>21</v>
      </c>
      <c r="R102" s="7" t="s">
        <v>21</v>
      </c>
      <c r="S102" s="7" t="s">
        <v>21</v>
      </c>
    </row>
    <row r="103" spans="1:19" x14ac:dyDescent="0.2">
      <c r="A103" s="6" t="s">
        <v>222</v>
      </c>
      <c r="B103" s="7" t="s">
        <v>223</v>
      </c>
      <c r="C103" s="8">
        <v>2101381</v>
      </c>
      <c r="D103" s="8"/>
      <c r="E103" s="8"/>
      <c r="F103" s="8">
        <v>-2000000</v>
      </c>
      <c r="G103" s="8">
        <v>101381</v>
      </c>
      <c r="H103" s="8">
        <v>101381</v>
      </c>
      <c r="I103" s="8">
        <v>0</v>
      </c>
      <c r="J103" s="8">
        <v>0</v>
      </c>
      <c r="K103" s="8">
        <v>91271</v>
      </c>
      <c r="L103" s="8">
        <v>0</v>
      </c>
      <c r="M103" s="8">
        <v>0</v>
      </c>
      <c r="N103" s="8">
        <v>0</v>
      </c>
      <c r="O103" s="8">
        <v>0</v>
      </c>
      <c r="P103" s="8">
        <f t="shared" si="1"/>
        <v>-91271</v>
      </c>
      <c r="Q103" s="7" t="s">
        <v>21</v>
      </c>
      <c r="R103" s="7" t="s">
        <v>21</v>
      </c>
      <c r="S103" s="7" t="s">
        <v>21</v>
      </c>
    </row>
    <row r="104" spans="1:19" x14ac:dyDescent="0.2">
      <c r="A104" s="6" t="s">
        <v>224</v>
      </c>
      <c r="B104" s="7" t="s">
        <v>225</v>
      </c>
      <c r="C104" s="8">
        <v>440</v>
      </c>
      <c r="D104" s="8"/>
      <c r="E104" s="8"/>
      <c r="F104" s="8">
        <v>0</v>
      </c>
      <c r="G104" s="8">
        <v>440</v>
      </c>
      <c r="H104" s="8">
        <v>440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f t="shared" si="1"/>
        <v>0</v>
      </c>
      <c r="Q104" s="7" t="s">
        <v>21</v>
      </c>
      <c r="R104" s="7" t="s">
        <v>21</v>
      </c>
      <c r="S104" s="7" t="s">
        <v>21</v>
      </c>
    </row>
    <row r="105" spans="1:19" x14ac:dyDescent="0.2">
      <c r="A105" s="6" t="s">
        <v>226</v>
      </c>
      <c r="B105" s="7" t="s">
        <v>227</v>
      </c>
      <c r="C105" s="8">
        <v>530</v>
      </c>
      <c r="D105" s="8"/>
      <c r="E105" s="8"/>
      <c r="F105" s="8">
        <v>-500</v>
      </c>
      <c r="G105" s="8">
        <v>30</v>
      </c>
      <c r="H105" s="8">
        <v>30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f t="shared" si="1"/>
        <v>0</v>
      </c>
      <c r="Q105" s="7" t="s">
        <v>21</v>
      </c>
      <c r="R105" s="7" t="s">
        <v>21</v>
      </c>
      <c r="S105" s="7" t="s">
        <v>21</v>
      </c>
    </row>
    <row r="106" spans="1:19" x14ac:dyDescent="0.2">
      <c r="A106" s="6" t="s">
        <v>228</v>
      </c>
      <c r="B106" s="7" t="s">
        <v>229</v>
      </c>
      <c r="C106" s="8">
        <v>3128788</v>
      </c>
      <c r="D106" s="8"/>
      <c r="E106" s="8"/>
      <c r="F106" s="8">
        <v>-1291268</v>
      </c>
      <c r="G106" s="8">
        <v>1837520</v>
      </c>
      <c r="H106" s="8">
        <v>1802520</v>
      </c>
      <c r="I106" s="8">
        <v>460100</v>
      </c>
      <c r="J106" s="8">
        <v>0</v>
      </c>
      <c r="K106" s="8">
        <v>765461.96</v>
      </c>
      <c r="L106" s="8">
        <v>0</v>
      </c>
      <c r="M106" s="8">
        <v>0</v>
      </c>
      <c r="N106" s="8">
        <v>0</v>
      </c>
      <c r="O106" s="8">
        <v>295158.76</v>
      </c>
      <c r="P106" s="8">
        <f t="shared" si="1"/>
        <v>-470303.19999999995</v>
      </c>
      <c r="Q106" s="7" t="s">
        <v>21</v>
      </c>
      <c r="R106" s="7" t="s">
        <v>21</v>
      </c>
      <c r="S106" s="7" t="s">
        <v>21</v>
      </c>
    </row>
    <row r="107" spans="1:19" x14ac:dyDescent="0.2">
      <c r="A107" s="6" t="s">
        <v>230</v>
      </c>
      <c r="B107" s="7" t="s">
        <v>231</v>
      </c>
      <c r="C107" s="8">
        <v>278061</v>
      </c>
      <c r="D107" s="8"/>
      <c r="E107" s="8"/>
      <c r="F107" s="8">
        <v>143399</v>
      </c>
      <c r="G107" s="8">
        <v>421460</v>
      </c>
      <c r="H107" s="8">
        <v>419460</v>
      </c>
      <c r="I107" s="8">
        <v>0</v>
      </c>
      <c r="J107" s="8">
        <v>0</v>
      </c>
      <c r="K107" s="8">
        <v>160452.62</v>
      </c>
      <c r="L107" s="8">
        <v>0</v>
      </c>
      <c r="M107" s="8">
        <v>0</v>
      </c>
      <c r="N107" s="8">
        <v>0</v>
      </c>
      <c r="O107" s="8">
        <v>1308.5999999999999</v>
      </c>
      <c r="P107" s="8">
        <f t="shared" si="1"/>
        <v>-159144.01999999999</v>
      </c>
      <c r="Q107" s="7" t="s">
        <v>21</v>
      </c>
      <c r="R107" s="7" t="s">
        <v>21</v>
      </c>
      <c r="S107" s="7" t="s">
        <v>21</v>
      </c>
    </row>
    <row r="108" spans="1:19" x14ac:dyDescent="0.2">
      <c r="A108" s="6" t="s">
        <v>232</v>
      </c>
      <c r="B108" s="7" t="s">
        <v>233</v>
      </c>
      <c r="C108" s="8">
        <v>5500</v>
      </c>
      <c r="D108" s="8"/>
      <c r="E108" s="8"/>
      <c r="F108" s="8">
        <v>-619</v>
      </c>
      <c r="G108" s="8">
        <v>4881</v>
      </c>
      <c r="H108" s="8">
        <v>4881</v>
      </c>
      <c r="I108" s="8">
        <v>0</v>
      </c>
      <c r="J108" s="8">
        <v>0</v>
      </c>
      <c r="K108" s="8">
        <v>130.21</v>
      </c>
      <c r="L108" s="8">
        <v>0</v>
      </c>
      <c r="M108" s="8">
        <v>0</v>
      </c>
      <c r="N108" s="8">
        <v>0</v>
      </c>
      <c r="O108" s="8">
        <v>130.21</v>
      </c>
      <c r="P108" s="8">
        <f t="shared" si="1"/>
        <v>0</v>
      </c>
      <c r="Q108" s="7" t="s">
        <v>21</v>
      </c>
      <c r="R108" s="7" t="s">
        <v>21</v>
      </c>
      <c r="S108" s="7" t="s">
        <v>21</v>
      </c>
    </row>
    <row r="109" spans="1:19" x14ac:dyDescent="0.2">
      <c r="A109" s="6" t="s">
        <v>234</v>
      </c>
      <c r="B109" s="7" t="s">
        <v>235</v>
      </c>
      <c r="C109" s="8">
        <v>3083</v>
      </c>
      <c r="D109" s="8"/>
      <c r="E109" s="8"/>
      <c r="F109" s="8">
        <v>15000</v>
      </c>
      <c r="G109" s="8">
        <v>18083</v>
      </c>
      <c r="H109" s="8">
        <v>18083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f t="shared" si="1"/>
        <v>0</v>
      </c>
      <c r="Q109" s="7" t="s">
        <v>21</v>
      </c>
      <c r="R109" s="7" t="s">
        <v>21</v>
      </c>
      <c r="S109" s="7" t="s">
        <v>21</v>
      </c>
    </row>
    <row r="110" spans="1:19" x14ac:dyDescent="0.2">
      <c r="A110" s="6" t="s">
        <v>236</v>
      </c>
      <c r="B110" s="7" t="s">
        <v>237</v>
      </c>
      <c r="C110" s="8">
        <v>11840</v>
      </c>
      <c r="D110" s="8"/>
      <c r="E110" s="8"/>
      <c r="F110" s="8">
        <v>-665</v>
      </c>
      <c r="G110" s="8">
        <v>11175</v>
      </c>
      <c r="H110" s="8">
        <v>9675</v>
      </c>
      <c r="I110" s="8">
        <v>0</v>
      </c>
      <c r="J110" s="8">
        <v>93.04</v>
      </c>
      <c r="K110" s="8">
        <v>658</v>
      </c>
      <c r="L110" s="8">
        <v>0</v>
      </c>
      <c r="M110" s="8">
        <v>0</v>
      </c>
      <c r="N110" s="8">
        <v>0</v>
      </c>
      <c r="O110" s="8">
        <v>564.96</v>
      </c>
      <c r="P110" s="8">
        <f t="shared" si="1"/>
        <v>-93.039999999999964</v>
      </c>
      <c r="Q110" s="7" t="s">
        <v>21</v>
      </c>
      <c r="R110" s="7" t="s">
        <v>21</v>
      </c>
      <c r="S110" s="7" t="s">
        <v>21</v>
      </c>
    </row>
    <row r="111" spans="1:19" x14ac:dyDescent="0.2">
      <c r="A111" s="6" t="s">
        <v>238</v>
      </c>
      <c r="B111" s="7" t="s">
        <v>239</v>
      </c>
      <c r="C111" s="8">
        <v>74723</v>
      </c>
      <c r="D111" s="8"/>
      <c r="E111" s="8"/>
      <c r="F111" s="8">
        <v>6268</v>
      </c>
      <c r="G111" s="8">
        <v>80991</v>
      </c>
      <c r="H111" s="8">
        <v>73341</v>
      </c>
      <c r="I111" s="8">
        <v>0</v>
      </c>
      <c r="J111" s="8">
        <v>0</v>
      </c>
      <c r="K111" s="8">
        <v>27578.809999999998</v>
      </c>
      <c r="L111" s="8">
        <v>0</v>
      </c>
      <c r="M111" s="8">
        <v>0</v>
      </c>
      <c r="N111" s="8">
        <v>0</v>
      </c>
      <c r="O111" s="8">
        <v>2326.9500000000003</v>
      </c>
      <c r="P111" s="8">
        <f t="shared" si="1"/>
        <v>-25251.859999999997</v>
      </c>
      <c r="Q111" s="7" t="s">
        <v>21</v>
      </c>
      <c r="R111" s="7" t="s">
        <v>21</v>
      </c>
      <c r="S111" s="7" t="s">
        <v>21</v>
      </c>
    </row>
    <row r="112" spans="1:19" x14ac:dyDescent="0.2">
      <c r="A112" s="6" t="s">
        <v>240</v>
      </c>
      <c r="B112" s="7" t="s">
        <v>227</v>
      </c>
      <c r="C112" s="8">
        <v>1794481</v>
      </c>
      <c r="D112" s="8"/>
      <c r="E112" s="8"/>
      <c r="F112" s="8">
        <v>180070</v>
      </c>
      <c r="G112" s="8">
        <v>1974551</v>
      </c>
      <c r="H112" s="8">
        <v>1619616</v>
      </c>
      <c r="I112" s="8">
        <v>1017640.44</v>
      </c>
      <c r="J112" s="8">
        <v>1334.96</v>
      </c>
      <c r="K112" s="8">
        <v>253807.34</v>
      </c>
      <c r="L112" s="8">
        <v>0</v>
      </c>
      <c r="M112" s="8">
        <v>0</v>
      </c>
      <c r="N112" s="8">
        <v>0</v>
      </c>
      <c r="O112" s="8">
        <v>85597.42</v>
      </c>
      <c r="P112" s="8">
        <f t="shared" si="1"/>
        <v>-168209.91999999998</v>
      </c>
      <c r="Q112" s="7" t="s">
        <v>21</v>
      </c>
      <c r="R112" s="7" t="s">
        <v>21</v>
      </c>
      <c r="S112" s="7" t="s">
        <v>21</v>
      </c>
    </row>
    <row r="113" spans="1:19" x14ac:dyDescent="0.2">
      <c r="A113" s="6" t="s">
        <v>241</v>
      </c>
      <c r="B113" s="7" t="s">
        <v>242</v>
      </c>
      <c r="C113" s="8">
        <v>1615524</v>
      </c>
      <c r="D113" s="8"/>
      <c r="E113" s="8"/>
      <c r="F113" s="8">
        <v>-145692</v>
      </c>
      <c r="G113" s="8">
        <v>1469832</v>
      </c>
      <c r="H113" s="8">
        <v>1421582</v>
      </c>
      <c r="I113" s="8">
        <v>0</v>
      </c>
      <c r="J113" s="8">
        <v>0</v>
      </c>
      <c r="K113" s="8">
        <v>78322.62</v>
      </c>
      <c r="L113" s="8">
        <v>0</v>
      </c>
      <c r="M113" s="8">
        <v>0</v>
      </c>
      <c r="N113" s="8">
        <v>0</v>
      </c>
      <c r="O113" s="8">
        <v>1668.79</v>
      </c>
      <c r="P113" s="8">
        <f t="shared" si="1"/>
        <v>-76653.83</v>
      </c>
      <c r="Q113" s="7" t="s">
        <v>21</v>
      </c>
      <c r="R113" s="7" t="s">
        <v>21</v>
      </c>
      <c r="S113" s="7" t="s">
        <v>21</v>
      </c>
    </row>
    <row r="114" spans="1:19" x14ac:dyDescent="0.2">
      <c r="A114" s="6" t="s">
        <v>243</v>
      </c>
      <c r="B114" s="7" t="s">
        <v>244</v>
      </c>
      <c r="C114" s="8">
        <v>537363</v>
      </c>
      <c r="D114" s="8"/>
      <c r="E114" s="8"/>
      <c r="F114" s="8">
        <v>696303.71</v>
      </c>
      <c r="G114" s="8">
        <v>1233666.71</v>
      </c>
      <c r="H114" s="8">
        <v>1154841.71</v>
      </c>
      <c r="I114" s="8">
        <v>0</v>
      </c>
      <c r="J114" s="8">
        <v>0</v>
      </c>
      <c r="K114" s="8">
        <v>804826.10000000009</v>
      </c>
      <c r="L114" s="8">
        <v>0</v>
      </c>
      <c r="M114" s="8">
        <v>0</v>
      </c>
      <c r="N114" s="8">
        <v>0</v>
      </c>
      <c r="O114" s="8">
        <v>635626.77</v>
      </c>
      <c r="P114" s="8">
        <f t="shared" si="1"/>
        <v>-169199.33000000007</v>
      </c>
      <c r="Q114" s="7" t="s">
        <v>21</v>
      </c>
      <c r="R114" s="7" t="s">
        <v>21</v>
      </c>
      <c r="S114" s="7" t="s">
        <v>21</v>
      </c>
    </row>
    <row r="115" spans="1:19" x14ac:dyDescent="0.2">
      <c r="A115" s="6" t="s">
        <v>245</v>
      </c>
      <c r="B115" s="7" t="s">
        <v>246</v>
      </c>
      <c r="C115" s="8">
        <v>1750496</v>
      </c>
      <c r="D115" s="8"/>
      <c r="E115" s="8"/>
      <c r="F115" s="8">
        <v>9104931</v>
      </c>
      <c r="G115" s="8">
        <v>10855427</v>
      </c>
      <c r="H115" s="8">
        <v>10855427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f t="shared" si="1"/>
        <v>0</v>
      </c>
      <c r="Q115" s="7" t="s">
        <v>21</v>
      </c>
      <c r="R115" s="7" t="s">
        <v>21</v>
      </c>
      <c r="S115" s="7" t="s">
        <v>21</v>
      </c>
    </row>
    <row r="116" spans="1:19" x14ac:dyDescent="0.2">
      <c r="A116" s="6" t="s">
        <v>247</v>
      </c>
      <c r="B116" s="7" t="s">
        <v>248</v>
      </c>
      <c r="C116" s="8">
        <v>3950434</v>
      </c>
      <c r="D116" s="8"/>
      <c r="E116" s="8"/>
      <c r="F116" s="8">
        <v>100</v>
      </c>
      <c r="G116" s="8">
        <v>3950534</v>
      </c>
      <c r="H116" s="8">
        <v>3950534</v>
      </c>
      <c r="I116" s="8">
        <v>2962800.52</v>
      </c>
      <c r="J116" s="8">
        <v>0</v>
      </c>
      <c r="K116" s="8">
        <v>987633.48</v>
      </c>
      <c r="L116" s="8">
        <v>0</v>
      </c>
      <c r="M116" s="8">
        <v>0</v>
      </c>
      <c r="N116" s="8">
        <v>0</v>
      </c>
      <c r="O116" s="8">
        <v>0</v>
      </c>
      <c r="P116" s="8">
        <f t="shared" si="1"/>
        <v>-987633.48</v>
      </c>
      <c r="Q116" s="7" t="s">
        <v>21</v>
      </c>
      <c r="R116" s="7" t="s">
        <v>21</v>
      </c>
      <c r="S116" s="7" t="s">
        <v>21</v>
      </c>
    </row>
    <row r="117" spans="1:19" x14ac:dyDescent="0.2">
      <c r="A117" s="6" t="s">
        <v>249</v>
      </c>
      <c r="B117" s="7" t="s">
        <v>250</v>
      </c>
      <c r="C117" s="8">
        <v>100</v>
      </c>
      <c r="D117" s="8"/>
      <c r="E117" s="8"/>
      <c r="F117" s="8">
        <v>2520177</v>
      </c>
      <c r="G117" s="8">
        <v>2520277</v>
      </c>
      <c r="H117" s="8">
        <v>2520277</v>
      </c>
      <c r="I117" s="8">
        <v>0</v>
      </c>
      <c r="J117" s="8">
        <v>0</v>
      </c>
      <c r="K117" s="8">
        <v>2205242.06</v>
      </c>
      <c r="L117" s="8">
        <v>0</v>
      </c>
      <c r="M117" s="8">
        <v>0</v>
      </c>
      <c r="N117" s="8">
        <v>0</v>
      </c>
      <c r="O117" s="8">
        <v>0</v>
      </c>
      <c r="P117" s="8">
        <f t="shared" si="1"/>
        <v>-2205242.06</v>
      </c>
      <c r="Q117" s="7" t="s">
        <v>21</v>
      </c>
      <c r="R117" s="7" t="s">
        <v>21</v>
      </c>
      <c r="S117" s="7" t="s">
        <v>21</v>
      </c>
    </row>
    <row r="118" spans="1:19" x14ac:dyDescent="0.2">
      <c r="A118" s="6" t="s">
        <v>251</v>
      </c>
      <c r="B118" s="7" t="s">
        <v>252</v>
      </c>
      <c r="C118" s="8">
        <v>14130824</v>
      </c>
      <c r="D118" s="8"/>
      <c r="E118" s="8"/>
      <c r="F118" s="8">
        <v>-1695053</v>
      </c>
      <c r="G118" s="8">
        <v>12435771</v>
      </c>
      <c r="H118" s="8">
        <v>12435771</v>
      </c>
      <c r="I118" s="8">
        <v>6188474.5599999996</v>
      </c>
      <c r="J118" s="8">
        <v>0</v>
      </c>
      <c r="K118" s="8">
        <v>5046671.5199999996</v>
      </c>
      <c r="L118" s="8">
        <v>0</v>
      </c>
      <c r="M118" s="8">
        <v>0</v>
      </c>
      <c r="N118" s="8">
        <v>0</v>
      </c>
      <c r="O118" s="8">
        <v>5046671.5199999996</v>
      </c>
      <c r="P118" s="8">
        <f t="shared" si="1"/>
        <v>0</v>
      </c>
      <c r="Q118" s="7" t="s">
        <v>21</v>
      </c>
      <c r="R118" s="7" t="s">
        <v>21</v>
      </c>
      <c r="S118" s="7" t="s">
        <v>21</v>
      </c>
    </row>
    <row r="119" spans="1:19" x14ac:dyDescent="0.2">
      <c r="A119" s="6" t="s">
        <v>253</v>
      </c>
      <c r="B119" s="7" t="s">
        <v>254</v>
      </c>
      <c r="C119" s="8">
        <v>550118</v>
      </c>
      <c r="D119" s="8"/>
      <c r="E119" s="8"/>
      <c r="F119" s="8">
        <v>-337884</v>
      </c>
      <c r="G119" s="8">
        <v>212234</v>
      </c>
      <c r="H119" s="8">
        <v>212234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f t="shared" si="1"/>
        <v>0</v>
      </c>
      <c r="Q119" s="7" t="s">
        <v>21</v>
      </c>
      <c r="R119" s="7" t="s">
        <v>21</v>
      </c>
      <c r="S119" s="7" t="s">
        <v>21</v>
      </c>
    </row>
    <row r="120" spans="1:19" x14ac:dyDescent="0.2">
      <c r="A120" s="6" t="s">
        <v>255</v>
      </c>
      <c r="B120" s="7" t="s">
        <v>256</v>
      </c>
      <c r="C120" s="8">
        <v>678975</v>
      </c>
      <c r="D120" s="8"/>
      <c r="E120" s="8"/>
      <c r="F120" s="8">
        <v>-99393</v>
      </c>
      <c r="G120" s="8">
        <v>579582</v>
      </c>
      <c r="H120" s="8">
        <v>579582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f t="shared" si="1"/>
        <v>0</v>
      </c>
      <c r="Q120" s="7" t="s">
        <v>21</v>
      </c>
      <c r="R120" s="7" t="s">
        <v>21</v>
      </c>
      <c r="S120" s="7" t="s">
        <v>21</v>
      </c>
    </row>
    <row r="121" spans="1:19" x14ac:dyDescent="0.2">
      <c r="A121" s="6" t="s">
        <v>257</v>
      </c>
      <c r="B121" s="7" t="s">
        <v>258</v>
      </c>
      <c r="C121" s="8">
        <v>1192236</v>
      </c>
      <c r="D121" s="8"/>
      <c r="E121" s="8"/>
      <c r="F121" s="8">
        <v>415690</v>
      </c>
      <c r="G121" s="8">
        <v>1607926</v>
      </c>
      <c r="H121" s="8">
        <v>1607926</v>
      </c>
      <c r="I121" s="8">
        <v>170519.78</v>
      </c>
      <c r="J121" s="8">
        <v>0</v>
      </c>
      <c r="K121" s="8">
        <v>1251058.78</v>
      </c>
      <c r="L121" s="8">
        <v>0</v>
      </c>
      <c r="M121" s="8">
        <v>0</v>
      </c>
      <c r="N121" s="8">
        <v>0</v>
      </c>
      <c r="O121" s="8">
        <v>1251058.78</v>
      </c>
      <c r="P121" s="8">
        <f t="shared" si="1"/>
        <v>0</v>
      </c>
      <c r="Q121" s="7" t="s">
        <v>21</v>
      </c>
      <c r="R121" s="7" t="s">
        <v>21</v>
      </c>
      <c r="S121" s="7" t="s">
        <v>21</v>
      </c>
    </row>
    <row r="122" spans="1:19" x14ac:dyDescent="0.2">
      <c r="A122" s="6" t="s">
        <v>259</v>
      </c>
      <c r="B122" s="7" t="s">
        <v>260</v>
      </c>
      <c r="C122" s="8">
        <v>100000</v>
      </c>
      <c r="D122" s="8"/>
      <c r="E122" s="8"/>
      <c r="F122" s="8">
        <v>-100000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f t="shared" si="1"/>
        <v>0</v>
      </c>
      <c r="Q122" s="7" t="s">
        <v>21</v>
      </c>
      <c r="R122" s="7" t="s">
        <v>21</v>
      </c>
      <c r="S122" s="7" t="s">
        <v>21</v>
      </c>
    </row>
    <row r="123" spans="1:19" x14ac:dyDescent="0.2">
      <c r="A123" s="6" t="s">
        <v>261</v>
      </c>
      <c r="B123" s="7" t="s">
        <v>262</v>
      </c>
      <c r="C123" s="8">
        <v>40003021</v>
      </c>
      <c r="D123" s="8"/>
      <c r="E123" s="8"/>
      <c r="F123" s="8">
        <v>-8296154</v>
      </c>
      <c r="G123" s="8">
        <v>31706867</v>
      </c>
      <c r="H123" s="8">
        <v>31706867</v>
      </c>
      <c r="I123" s="8">
        <v>27266600.870000001</v>
      </c>
      <c r="J123" s="8">
        <v>0</v>
      </c>
      <c r="K123" s="8">
        <v>3561072.14</v>
      </c>
      <c r="L123" s="8">
        <v>0</v>
      </c>
      <c r="M123" s="8">
        <v>0</v>
      </c>
      <c r="N123" s="8">
        <v>0</v>
      </c>
      <c r="O123" s="8">
        <v>3561072.14</v>
      </c>
      <c r="P123" s="8">
        <f t="shared" si="1"/>
        <v>0</v>
      </c>
      <c r="Q123" s="7" t="s">
        <v>21</v>
      </c>
      <c r="R123" s="7" t="s">
        <v>21</v>
      </c>
      <c r="S123" s="7" t="s">
        <v>21</v>
      </c>
    </row>
    <row r="124" spans="1:19" x14ac:dyDescent="0.2">
      <c r="A124" s="6" t="s">
        <v>263</v>
      </c>
      <c r="B124" s="7" t="s">
        <v>264</v>
      </c>
      <c r="C124" s="8">
        <v>3690225</v>
      </c>
      <c r="D124" s="8"/>
      <c r="E124" s="8"/>
      <c r="F124" s="8">
        <v>-597130</v>
      </c>
      <c r="G124" s="8">
        <v>3093095</v>
      </c>
      <c r="H124" s="8">
        <v>3093095</v>
      </c>
      <c r="I124" s="8">
        <v>2438084.8199999998</v>
      </c>
      <c r="J124" s="8">
        <v>0</v>
      </c>
      <c r="K124" s="8">
        <v>554213.6</v>
      </c>
      <c r="L124" s="8">
        <v>0</v>
      </c>
      <c r="M124" s="8">
        <v>0</v>
      </c>
      <c r="N124" s="8">
        <v>0</v>
      </c>
      <c r="O124" s="8">
        <v>0</v>
      </c>
      <c r="P124" s="8">
        <f t="shared" si="1"/>
        <v>-554213.6</v>
      </c>
      <c r="Q124" s="7" t="s">
        <v>21</v>
      </c>
      <c r="R124" s="7" t="s">
        <v>21</v>
      </c>
      <c r="S124" s="7" t="s">
        <v>21</v>
      </c>
    </row>
    <row r="125" spans="1:19" x14ac:dyDescent="0.2">
      <c r="A125" s="6" t="s">
        <v>265</v>
      </c>
      <c r="B125" s="7" t="s">
        <v>266</v>
      </c>
      <c r="C125" s="8">
        <v>17817423</v>
      </c>
      <c r="D125" s="8"/>
      <c r="E125" s="8"/>
      <c r="F125" s="8">
        <v>-4110658.1500000004</v>
      </c>
      <c r="G125" s="8">
        <v>13706764.85</v>
      </c>
      <c r="H125" s="8">
        <v>13706764.85</v>
      </c>
      <c r="I125" s="8">
        <v>9839659.6899999995</v>
      </c>
      <c r="J125" s="8">
        <v>0</v>
      </c>
      <c r="K125" s="8">
        <v>2762389.49</v>
      </c>
      <c r="L125" s="8">
        <v>0</v>
      </c>
      <c r="M125" s="8">
        <v>0</v>
      </c>
      <c r="N125" s="8">
        <v>0</v>
      </c>
      <c r="O125" s="8">
        <v>2762389.49</v>
      </c>
      <c r="P125" s="8">
        <f t="shared" si="1"/>
        <v>0</v>
      </c>
      <c r="Q125" s="7" t="s">
        <v>21</v>
      </c>
      <c r="R125" s="7" t="s">
        <v>21</v>
      </c>
      <c r="S125" s="7" t="s">
        <v>21</v>
      </c>
    </row>
    <row r="126" spans="1:19" x14ac:dyDescent="0.2">
      <c r="A126" s="6" t="s">
        <v>267</v>
      </c>
      <c r="B126" s="7" t="s">
        <v>268</v>
      </c>
      <c r="C126" s="8">
        <v>19642288</v>
      </c>
      <c r="D126" s="8"/>
      <c r="E126" s="8"/>
      <c r="F126" s="8">
        <v>-1914135.8500000015</v>
      </c>
      <c r="G126" s="8">
        <v>17728152.149999999</v>
      </c>
      <c r="H126" s="8">
        <v>17728152.149999999</v>
      </c>
      <c r="I126" s="8">
        <v>13642624.699999999</v>
      </c>
      <c r="J126" s="8">
        <v>0</v>
      </c>
      <c r="K126" s="8">
        <v>2861801.28</v>
      </c>
      <c r="L126" s="8">
        <v>0</v>
      </c>
      <c r="M126" s="8">
        <v>0</v>
      </c>
      <c r="N126" s="8">
        <v>0</v>
      </c>
      <c r="O126" s="8">
        <v>2861801.28</v>
      </c>
      <c r="P126" s="8">
        <f t="shared" si="1"/>
        <v>0</v>
      </c>
      <c r="Q126" s="7" t="s">
        <v>21</v>
      </c>
      <c r="R126" s="7" t="s">
        <v>21</v>
      </c>
      <c r="S126" s="7" t="s">
        <v>21</v>
      </c>
    </row>
    <row r="127" spans="1:19" x14ac:dyDescent="0.2">
      <c r="A127" s="6" t="s">
        <v>269</v>
      </c>
      <c r="B127" s="7" t="s">
        <v>270</v>
      </c>
      <c r="C127" s="8">
        <v>9901494</v>
      </c>
      <c r="D127" s="8"/>
      <c r="E127" s="8"/>
      <c r="F127" s="8">
        <v>-4304020</v>
      </c>
      <c r="G127" s="8">
        <v>5597474</v>
      </c>
      <c r="H127" s="8">
        <v>5597474</v>
      </c>
      <c r="I127" s="8">
        <v>5043881.32</v>
      </c>
      <c r="J127" s="8">
        <v>0</v>
      </c>
      <c r="K127" s="8">
        <v>535792.56000000006</v>
      </c>
      <c r="L127" s="8">
        <v>0</v>
      </c>
      <c r="M127" s="8">
        <v>0</v>
      </c>
      <c r="N127" s="8">
        <v>0</v>
      </c>
      <c r="O127" s="8">
        <v>535792.56000000006</v>
      </c>
      <c r="P127" s="8">
        <f t="shared" si="1"/>
        <v>0</v>
      </c>
      <c r="Q127" s="7" t="s">
        <v>21</v>
      </c>
      <c r="R127" s="7" t="s">
        <v>21</v>
      </c>
      <c r="S127" s="7" t="s">
        <v>21</v>
      </c>
    </row>
    <row r="128" spans="1:19" x14ac:dyDescent="0.2">
      <c r="A128" s="6">
        <v>542</v>
      </c>
      <c r="B128" s="7" t="s">
        <v>271</v>
      </c>
      <c r="C128" s="8">
        <v>0</v>
      </c>
      <c r="D128" s="8"/>
      <c r="E128" s="8"/>
      <c r="F128" s="8">
        <v>194475</v>
      </c>
      <c r="G128" s="8">
        <v>194475</v>
      </c>
      <c r="H128" s="8">
        <v>194475</v>
      </c>
      <c r="I128" s="8">
        <v>194474.64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f t="shared" si="1"/>
        <v>0</v>
      </c>
      <c r="Q128" s="7" t="s">
        <v>21</v>
      </c>
      <c r="R128" s="7" t="s">
        <v>21</v>
      </c>
      <c r="S128" s="7" t="s">
        <v>21</v>
      </c>
    </row>
    <row r="129" spans="1:19" x14ac:dyDescent="0.2">
      <c r="A129" s="6">
        <v>562</v>
      </c>
      <c r="B129" s="7" t="s">
        <v>272</v>
      </c>
      <c r="C129" s="8">
        <v>0</v>
      </c>
      <c r="D129" s="8"/>
      <c r="E129" s="8"/>
      <c r="F129" s="8">
        <v>42785</v>
      </c>
      <c r="G129" s="8">
        <v>42785</v>
      </c>
      <c r="H129" s="8">
        <v>42785</v>
      </c>
      <c r="I129" s="8">
        <v>0</v>
      </c>
      <c r="J129" s="8">
        <v>0</v>
      </c>
      <c r="K129" s="8">
        <v>42784.08</v>
      </c>
      <c r="L129" s="8">
        <v>0</v>
      </c>
      <c r="M129" s="8">
        <v>0</v>
      </c>
      <c r="N129" s="8">
        <v>0</v>
      </c>
      <c r="O129" s="8">
        <v>0</v>
      </c>
      <c r="P129" s="8">
        <f t="shared" si="1"/>
        <v>-42784.08</v>
      </c>
      <c r="Q129" s="7" t="s">
        <v>21</v>
      </c>
      <c r="R129" s="7" t="s">
        <v>21</v>
      </c>
      <c r="S129" s="7" t="s">
        <v>21</v>
      </c>
    </row>
    <row r="130" spans="1:19" x14ac:dyDescent="0.2">
      <c r="A130" s="6" t="s">
        <v>273</v>
      </c>
      <c r="B130" s="7" t="s">
        <v>274</v>
      </c>
      <c r="C130" s="8">
        <v>580811</v>
      </c>
      <c r="D130" s="8"/>
      <c r="E130" s="8"/>
      <c r="F130" s="8">
        <v>-142149</v>
      </c>
      <c r="G130" s="8">
        <v>438662</v>
      </c>
      <c r="H130" s="8">
        <v>438662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f t="shared" ref="P130:P150" si="2">+O130-K130</f>
        <v>0</v>
      </c>
      <c r="Q130" s="7" t="s">
        <v>21</v>
      </c>
      <c r="R130" s="7" t="s">
        <v>21</v>
      </c>
      <c r="S130" s="7" t="s">
        <v>21</v>
      </c>
    </row>
    <row r="131" spans="1:19" x14ac:dyDescent="0.2">
      <c r="A131" s="6" t="s">
        <v>275</v>
      </c>
      <c r="B131" s="7" t="s">
        <v>276</v>
      </c>
      <c r="C131" s="8">
        <v>3500</v>
      </c>
      <c r="D131" s="8"/>
      <c r="E131" s="8"/>
      <c r="F131" s="8">
        <v>12356523</v>
      </c>
      <c r="G131" s="8">
        <v>12360023</v>
      </c>
      <c r="H131" s="8">
        <v>12360023</v>
      </c>
      <c r="I131" s="8">
        <f>1568480.85+8.95</f>
        <v>1568489.8</v>
      </c>
      <c r="J131" s="8">
        <v>0</v>
      </c>
      <c r="K131" s="8">
        <v>10046077.469999999</v>
      </c>
      <c r="L131" s="8">
        <v>0</v>
      </c>
      <c r="M131" s="8">
        <v>0</v>
      </c>
      <c r="N131" s="8">
        <v>0</v>
      </c>
      <c r="O131" s="8">
        <v>9913988.6399999987</v>
      </c>
      <c r="P131" s="8">
        <f t="shared" si="2"/>
        <v>-132088.83000000007</v>
      </c>
      <c r="Q131" s="7" t="s">
        <v>21</v>
      </c>
      <c r="R131" s="7" t="s">
        <v>21</v>
      </c>
      <c r="S131" s="7" t="s">
        <v>21</v>
      </c>
    </row>
    <row r="132" spans="1:19" x14ac:dyDescent="0.2">
      <c r="A132" s="6" t="s">
        <v>277</v>
      </c>
      <c r="B132" s="7" t="s">
        <v>278</v>
      </c>
      <c r="C132" s="8">
        <v>2152900</v>
      </c>
      <c r="D132" s="8"/>
      <c r="E132" s="8"/>
      <c r="F132" s="8">
        <v>-235220</v>
      </c>
      <c r="G132" s="8">
        <v>1917680</v>
      </c>
      <c r="H132" s="8">
        <v>1490180</v>
      </c>
      <c r="I132" s="8">
        <v>52474.559999999998</v>
      </c>
      <c r="J132" s="8">
        <v>411.73</v>
      </c>
      <c r="K132" s="8">
        <v>785716.51</v>
      </c>
      <c r="L132" s="8">
        <v>0</v>
      </c>
      <c r="M132" s="8">
        <v>0</v>
      </c>
      <c r="N132" s="8">
        <v>0</v>
      </c>
      <c r="O132" s="8">
        <v>226709.84</v>
      </c>
      <c r="P132" s="8">
        <f t="shared" si="2"/>
        <v>-559006.67000000004</v>
      </c>
      <c r="Q132" s="7" t="s">
        <v>21</v>
      </c>
      <c r="R132" s="7" t="s">
        <v>21</v>
      </c>
      <c r="S132" s="7" t="s">
        <v>21</v>
      </c>
    </row>
    <row r="133" spans="1:19" x14ac:dyDescent="0.2">
      <c r="A133" s="6" t="s">
        <v>279</v>
      </c>
      <c r="B133" s="7" t="s">
        <v>280</v>
      </c>
      <c r="C133" s="8">
        <v>18750</v>
      </c>
      <c r="D133" s="8"/>
      <c r="E133" s="8"/>
      <c r="F133" s="8">
        <v>0</v>
      </c>
      <c r="G133" s="8">
        <v>18750</v>
      </c>
      <c r="H133" s="8">
        <v>12504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f t="shared" si="2"/>
        <v>0</v>
      </c>
      <c r="Q133" s="7" t="s">
        <v>21</v>
      </c>
      <c r="R133" s="7" t="s">
        <v>21</v>
      </c>
      <c r="S133" s="7" t="s">
        <v>21</v>
      </c>
    </row>
    <row r="134" spans="1:19" x14ac:dyDescent="0.2">
      <c r="A134" s="6" t="s">
        <v>281</v>
      </c>
      <c r="B134" s="7" t="s">
        <v>282</v>
      </c>
      <c r="C134" s="8">
        <v>43250</v>
      </c>
      <c r="D134" s="8"/>
      <c r="E134" s="8"/>
      <c r="F134" s="8">
        <v>2000</v>
      </c>
      <c r="G134" s="8">
        <v>45250</v>
      </c>
      <c r="H134" s="8">
        <v>43250</v>
      </c>
      <c r="I134" s="8">
        <v>0</v>
      </c>
      <c r="J134" s="8">
        <v>0</v>
      </c>
      <c r="K134" s="8">
        <v>2000</v>
      </c>
      <c r="L134" s="8">
        <v>0</v>
      </c>
      <c r="M134" s="8">
        <v>0</v>
      </c>
      <c r="N134" s="8">
        <v>0</v>
      </c>
      <c r="O134" s="8">
        <v>2000</v>
      </c>
      <c r="P134" s="8">
        <f t="shared" si="2"/>
        <v>0</v>
      </c>
      <c r="Q134" s="7" t="s">
        <v>21</v>
      </c>
      <c r="R134" s="7" t="s">
        <v>21</v>
      </c>
      <c r="S134" s="7" t="s">
        <v>21</v>
      </c>
    </row>
    <row r="135" spans="1:19" x14ac:dyDescent="0.2">
      <c r="A135" s="6">
        <v>621</v>
      </c>
      <c r="B135" s="7" t="s">
        <v>283</v>
      </c>
      <c r="C135" s="8">
        <v>100</v>
      </c>
      <c r="D135" s="8"/>
      <c r="E135" s="8"/>
      <c r="F135" s="8">
        <v>0</v>
      </c>
      <c r="G135" s="8">
        <v>100</v>
      </c>
      <c r="H135" s="8">
        <v>100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f t="shared" si="2"/>
        <v>0</v>
      </c>
      <c r="Q135" s="7" t="s">
        <v>21</v>
      </c>
      <c r="R135" s="7" t="s">
        <v>21</v>
      </c>
      <c r="S135" s="7" t="s">
        <v>21</v>
      </c>
    </row>
    <row r="136" spans="1:19" x14ac:dyDescent="0.2">
      <c r="A136" s="6" t="s">
        <v>284</v>
      </c>
      <c r="B136" s="7" t="s">
        <v>285</v>
      </c>
      <c r="C136" s="8">
        <v>39655</v>
      </c>
      <c r="D136" s="8"/>
      <c r="E136" s="8"/>
      <c r="F136" s="8">
        <v>-1100</v>
      </c>
      <c r="G136" s="8">
        <v>38555</v>
      </c>
      <c r="H136" s="8">
        <v>35305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f t="shared" si="2"/>
        <v>0</v>
      </c>
      <c r="Q136" s="7" t="s">
        <v>21</v>
      </c>
      <c r="R136" s="7" t="s">
        <v>21</v>
      </c>
      <c r="S136" s="7" t="s">
        <v>21</v>
      </c>
    </row>
    <row r="137" spans="1:19" x14ac:dyDescent="0.2">
      <c r="A137" s="6" t="s">
        <v>286</v>
      </c>
      <c r="B137" s="7" t="s">
        <v>287</v>
      </c>
      <c r="C137" s="8">
        <v>958000</v>
      </c>
      <c r="D137" s="8"/>
      <c r="E137" s="8"/>
      <c r="F137" s="8">
        <v>-122000</v>
      </c>
      <c r="G137" s="8">
        <v>836000</v>
      </c>
      <c r="H137" s="8">
        <v>518000</v>
      </c>
      <c r="I137" s="8">
        <v>0</v>
      </c>
      <c r="J137" s="8">
        <v>3000</v>
      </c>
      <c r="K137" s="8">
        <v>80622.429999999993</v>
      </c>
      <c r="L137" s="8">
        <v>0</v>
      </c>
      <c r="M137" s="8">
        <v>0</v>
      </c>
      <c r="N137" s="8">
        <v>0</v>
      </c>
      <c r="O137" s="8">
        <v>80622.429999999993</v>
      </c>
      <c r="P137" s="8">
        <f t="shared" si="2"/>
        <v>0</v>
      </c>
      <c r="Q137" s="7" t="s">
        <v>21</v>
      </c>
      <c r="R137" s="7" t="s">
        <v>21</v>
      </c>
      <c r="S137" s="7" t="s">
        <v>21</v>
      </c>
    </row>
    <row r="138" spans="1:19" x14ac:dyDescent="0.2">
      <c r="A138" s="6" t="s">
        <v>288</v>
      </c>
      <c r="B138" s="7" t="s">
        <v>289</v>
      </c>
      <c r="C138" s="8">
        <v>94020</v>
      </c>
      <c r="D138" s="8"/>
      <c r="E138" s="8"/>
      <c r="F138" s="8">
        <v>0</v>
      </c>
      <c r="G138" s="8">
        <v>94020</v>
      </c>
      <c r="H138" s="8">
        <v>90770</v>
      </c>
      <c r="I138" s="8">
        <v>0</v>
      </c>
      <c r="J138" s="8">
        <v>0</v>
      </c>
      <c r="K138" s="8">
        <v>15000</v>
      </c>
      <c r="L138" s="8">
        <v>0</v>
      </c>
      <c r="M138" s="8">
        <v>0</v>
      </c>
      <c r="N138" s="8">
        <v>0</v>
      </c>
      <c r="O138" s="8">
        <v>15000</v>
      </c>
      <c r="P138" s="8">
        <f t="shared" si="2"/>
        <v>0</v>
      </c>
      <c r="Q138" s="7" t="s">
        <v>21</v>
      </c>
      <c r="R138" s="7" t="s">
        <v>21</v>
      </c>
      <c r="S138" s="7" t="s">
        <v>21</v>
      </c>
    </row>
    <row r="139" spans="1:19" x14ac:dyDescent="0.2">
      <c r="A139" s="6" t="s">
        <v>290</v>
      </c>
      <c r="B139" s="7" t="s">
        <v>291</v>
      </c>
      <c r="C139" s="8">
        <v>620000</v>
      </c>
      <c r="D139" s="8"/>
      <c r="E139" s="8"/>
      <c r="F139" s="8">
        <v>-10000</v>
      </c>
      <c r="G139" s="8">
        <v>610000</v>
      </c>
      <c r="H139" s="8">
        <v>575000</v>
      </c>
      <c r="I139" s="8">
        <v>0</v>
      </c>
      <c r="J139" s="8">
        <v>3000</v>
      </c>
      <c r="K139" s="8">
        <v>502514.86</v>
      </c>
      <c r="L139" s="8">
        <v>0</v>
      </c>
      <c r="M139" s="8">
        <v>0</v>
      </c>
      <c r="N139" s="8">
        <v>0</v>
      </c>
      <c r="O139" s="8">
        <v>477514.86</v>
      </c>
      <c r="P139" s="8">
        <f t="shared" si="2"/>
        <v>-25000</v>
      </c>
      <c r="Q139" s="7" t="s">
        <v>21</v>
      </c>
      <c r="R139" s="7" t="s">
        <v>21</v>
      </c>
      <c r="S139" s="7" t="s">
        <v>21</v>
      </c>
    </row>
    <row r="140" spans="1:19" x14ac:dyDescent="0.2">
      <c r="A140" s="6" t="s">
        <v>292</v>
      </c>
      <c r="B140" s="7" t="s">
        <v>293</v>
      </c>
      <c r="C140" s="8">
        <v>645200</v>
      </c>
      <c r="D140" s="8"/>
      <c r="E140" s="8"/>
      <c r="F140" s="8">
        <v>1062150</v>
      </c>
      <c r="G140" s="8">
        <v>1707350</v>
      </c>
      <c r="H140" s="8">
        <v>1688600</v>
      </c>
      <c r="I140" s="8">
        <v>941750</v>
      </c>
      <c r="J140" s="8">
        <v>0</v>
      </c>
      <c r="K140" s="8">
        <v>380500</v>
      </c>
      <c r="L140" s="8">
        <v>0</v>
      </c>
      <c r="M140" s="8">
        <v>0</v>
      </c>
      <c r="N140" s="8">
        <v>0</v>
      </c>
      <c r="O140" s="8">
        <v>380500</v>
      </c>
      <c r="P140" s="8">
        <f t="shared" si="2"/>
        <v>0</v>
      </c>
      <c r="Q140" s="7" t="s">
        <v>21</v>
      </c>
      <c r="R140" s="7" t="s">
        <v>21</v>
      </c>
      <c r="S140" s="7" t="s">
        <v>21</v>
      </c>
    </row>
    <row r="141" spans="1:19" x14ac:dyDescent="0.2">
      <c r="A141" s="6" t="s">
        <v>294</v>
      </c>
      <c r="B141" s="7" t="s">
        <v>295</v>
      </c>
      <c r="C141" s="8">
        <v>20584304</v>
      </c>
      <c r="D141" s="8"/>
      <c r="E141" s="8"/>
      <c r="F141" s="8">
        <v>1078000</v>
      </c>
      <c r="G141" s="8">
        <v>21662304</v>
      </c>
      <c r="H141" s="8">
        <v>14800800</v>
      </c>
      <c r="I141" s="8">
        <v>0</v>
      </c>
      <c r="J141" s="8">
        <v>1715350</v>
      </c>
      <c r="K141" s="8">
        <v>14638800</v>
      </c>
      <c r="L141" s="8">
        <v>0</v>
      </c>
      <c r="M141" s="8">
        <v>0</v>
      </c>
      <c r="N141" s="8">
        <v>0</v>
      </c>
      <c r="O141" s="8">
        <f>14638800+3500</f>
        <v>14642300</v>
      </c>
      <c r="P141" s="8">
        <f t="shared" si="2"/>
        <v>3500</v>
      </c>
      <c r="Q141" s="7" t="s">
        <v>21</v>
      </c>
      <c r="R141" s="7" t="s">
        <v>21</v>
      </c>
      <c r="S141" s="7" t="s">
        <v>21</v>
      </c>
    </row>
    <row r="142" spans="1:19" x14ac:dyDescent="0.2">
      <c r="A142" s="6" t="s">
        <v>296</v>
      </c>
      <c r="B142" s="7" t="s">
        <v>297</v>
      </c>
      <c r="C142" s="8">
        <v>20000</v>
      </c>
      <c r="D142" s="8"/>
      <c r="E142" s="8"/>
      <c r="F142" s="8">
        <v>0</v>
      </c>
      <c r="G142" s="8">
        <v>20000</v>
      </c>
      <c r="H142" s="8">
        <v>20000</v>
      </c>
      <c r="I142" s="8">
        <v>0</v>
      </c>
      <c r="J142" s="8">
        <v>0</v>
      </c>
      <c r="K142" s="8">
        <v>10087</v>
      </c>
      <c r="L142" s="8">
        <v>0</v>
      </c>
      <c r="M142" s="8">
        <v>0</v>
      </c>
      <c r="N142" s="8">
        <v>0</v>
      </c>
      <c r="O142" s="8">
        <v>10087</v>
      </c>
      <c r="P142" s="8">
        <f t="shared" si="2"/>
        <v>0</v>
      </c>
      <c r="Q142" s="7" t="s">
        <v>21</v>
      </c>
      <c r="R142" s="7" t="s">
        <v>21</v>
      </c>
      <c r="S142" s="7" t="s">
        <v>21</v>
      </c>
    </row>
    <row r="143" spans="1:19" x14ac:dyDescent="0.2">
      <c r="A143" s="6" t="s">
        <v>298</v>
      </c>
      <c r="B143" s="7" t="s">
        <v>299</v>
      </c>
      <c r="C143" s="8">
        <v>2000</v>
      </c>
      <c r="D143" s="8"/>
      <c r="E143" s="8"/>
      <c r="F143" s="8">
        <v>0</v>
      </c>
      <c r="G143" s="8">
        <v>2000</v>
      </c>
      <c r="H143" s="8">
        <v>2000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f t="shared" si="2"/>
        <v>0</v>
      </c>
      <c r="Q143" s="7" t="s">
        <v>21</v>
      </c>
      <c r="R143" s="7" t="s">
        <v>21</v>
      </c>
      <c r="S143" s="7" t="s">
        <v>21</v>
      </c>
    </row>
    <row r="144" spans="1:19" x14ac:dyDescent="0.2">
      <c r="A144" s="6" t="s">
        <v>300</v>
      </c>
      <c r="B144" s="7" t="s">
        <v>301</v>
      </c>
      <c r="C144" s="8">
        <v>77870</v>
      </c>
      <c r="D144" s="8"/>
      <c r="E144" s="8"/>
      <c r="F144" s="8">
        <v>328860</v>
      </c>
      <c r="G144" s="8">
        <v>406730</v>
      </c>
      <c r="H144" s="8">
        <v>406730</v>
      </c>
      <c r="I144" s="8">
        <v>0</v>
      </c>
      <c r="J144" s="8">
        <v>0</v>
      </c>
      <c r="K144" s="8">
        <v>248506.36000000002</v>
      </c>
      <c r="L144" s="8">
        <v>0</v>
      </c>
      <c r="M144" s="8">
        <v>0</v>
      </c>
      <c r="N144" s="8">
        <v>0</v>
      </c>
      <c r="O144" s="8">
        <v>213881.7</v>
      </c>
      <c r="P144" s="8">
        <f t="shared" si="2"/>
        <v>-34624.660000000003</v>
      </c>
      <c r="Q144" s="7" t="s">
        <v>21</v>
      </c>
      <c r="R144" s="7" t="s">
        <v>21</v>
      </c>
      <c r="S144" s="7" t="s">
        <v>21</v>
      </c>
    </row>
    <row r="145" spans="1:19" x14ac:dyDescent="0.2">
      <c r="A145" s="6" t="s">
        <v>302</v>
      </c>
      <c r="B145" s="7" t="s">
        <v>303</v>
      </c>
      <c r="C145" s="8">
        <v>22100000</v>
      </c>
      <c r="D145" s="8"/>
      <c r="E145" s="8"/>
      <c r="F145" s="8">
        <v>-71958</v>
      </c>
      <c r="G145" s="8">
        <v>22028042</v>
      </c>
      <c r="H145" s="8">
        <v>22028042</v>
      </c>
      <c r="I145" s="8">
        <v>0</v>
      </c>
      <c r="J145" s="8">
        <v>0</v>
      </c>
      <c r="K145" s="8">
        <v>7384000</v>
      </c>
      <c r="L145" s="8">
        <v>0</v>
      </c>
      <c r="M145" s="8">
        <v>0</v>
      </c>
      <c r="N145" s="8">
        <v>0</v>
      </c>
      <c r="O145" s="8">
        <v>7384000</v>
      </c>
      <c r="P145" s="8">
        <f t="shared" si="2"/>
        <v>0</v>
      </c>
      <c r="Q145" s="7" t="s">
        <v>21</v>
      </c>
      <c r="R145" s="7" t="s">
        <v>21</v>
      </c>
      <c r="S145" s="7" t="s">
        <v>21</v>
      </c>
    </row>
    <row r="146" spans="1:19" x14ac:dyDescent="0.2">
      <c r="A146" s="6" t="s">
        <v>304</v>
      </c>
      <c r="B146" s="7" t="s">
        <v>305</v>
      </c>
      <c r="C146" s="8">
        <v>1900000</v>
      </c>
      <c r="D146" s="8"/>
      <c r="E146" s="8"/>
      <c r="F146" s="8">
        <v>0</v>
      </c>
      <c r="G146" s="8">
        <v>1900000</v>
      </c>
      <c r="H146" s="8">
        <v>1450000</v>
      </c>
      <c r="I146" s="8">
        <v>0</v>
      </c>
      <c r="J146" s="8">
        <v>130393.53</v>
      </c>
      <c r="K146" s="8">
        <v>1033675.46</v>
      </c>
      <c r="L146" s="8">
        <v>0</v>
      </c>
      <c r="M146" s="8">
        <v>0</v>
      </c>
      <c r="N146" s="8">
        <v>0</v>
      </c>
      <c r="O146" s="8">
        <v>1033675.46</v>
      </c>
      <c r="P146" s="8">
        <f t="shared" si="2"/>
        <v>0</v>
      </c>
      <c r="Q146" s="7" t="s">
        <v>21</v>
      </c>
      <c r="R146" s="7" t="s">
        <v>21</v>
      </c>
      <c r="S146" s="7" t="s">
        <v>21</v>
      </c>
    </row>
    <row r="147" spans="1:19" x14ac:dyDescent="0.2">
      <c r="A147" s="6" t="s">
        <v>306</v>
      </c>
      <c r="B147" s="7" t="s">
        <v>307</v>
      </c>
      <c r="C147" s="8">
        <v>1000000</v>
      </c>
      <c r="D147" s="8"/>
      <c r="E147" s="8"/>
      <c r="F147" s="8">
        <v>0</v>
      </c>
      <c r="G147" s="8">
        <v>1000000</v>
      </c>
      <c r="H147" s="8">
        <v>750000</v>
      </c>
      <c r="I147" s="8">
        <v>0</v>
      </c>
      <c r="J147" s="8">
        <v>17914.04</v>
      </c>
      <c r="K147" s="8">
        <v>152785.1</v>
      </c>
      <c r="L147" s="8">
        <v>0</v>
      </c>
      <c r="M147" s="8">
        <v>0</v>
      </c>
      <c r="N147" s="8">
        <v>0</v>
      </c>
      <c r="O147" s="8">
        <v>152785.1</v>
      </c>
      <c r="P147" s="8">
        <f t="shared" si="2"/>
        <v>0</v>
      </c>
      <c r="Q147" s="7" t="s">
        <v>21</v>
      </c>
      <c r="R147" s="7" t="s">
        <v>21</v>
      </c>
      <c r="S147" s="7" t="s">
        <v>21</v>
      </c>
    </row>
    <row r="148" spans="1:19" x14ac:dyDescent="0.2">
      <c r="A148" s="6" t="s">
        <v>308</v>
      </c>
      <c r="B148" s="7" t="s">
        <v>309</v>
      </c>
      <c r="C148" s="8">
        <v>410878</v>
      </c>
      <c r="D148" s="8"/>
      <c r="E148" s="8"/>
      <c r="F148" s="8">
        <v>0</v>
      </c>
      <c r="G148" s="8">
        <v>410878</v>
      </c>
      <c r="H148" s="8">
        <v>410878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f t="shared" si="2"/>
        <v>0</v>
      </c>
      <c r="Q148" s="7" t="s">
        <v>21</v>
      </c>
      <c r="R148" s="7" t="s">
        <v>21</v>
      </c>
      <c r="S148" s="7" t="s">
        <v>21</v>
      </c>
    </row>
    <row r="149" spans="1:19" x14ac:dyDescent="0.2">
      <c r="A149" s="6" t="s">
        <v>310</v>
      </c>
      <c r="B149" s="7" t="s">
        <v>311</v>
      </c>
      <c r="C149" s="8">
        <v>2000</v>
      </c>
      <c r="D149" s="8"/>
      <c r="E149" s="8"/>
      <c r="F149" s="8">
        <v>0</v>
      </c>
      <c r="G149" s="8">
        <v>2000</v>
      </c>
      <c r="H149" s="8">
        <v>1625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f t="shared" si="2"/>
        <v>0</v>
      </c>
      <c r="Q149" s="7" t="s">
        <v>21</v>
      </c>
      <c r="R149" s="7" t="s">
        <v>21</v>
      </c>
      <c r="S149" s="7" t="s">
        <v>21</v>
      </c>
    </row>
    <row r="150" spans="1:19" x14ac:dyDescent="0.2">
      <c r="A150" s="6" t="s">
        <v>312</v>
      </c>
      <c r="B150" s="7" t="s">
        <v>313</v>
      </c>
      <c r="C150" s="8">
        <v>386100</v>
      </c>
      <c r="D150" s="8"/>
      <c r="E150" s="8"/>
      <c r="F150" s="8">
        <v>0</v>
      </c>
      <c r="G150" s="8">
        <v>386100</v>
      </c>
      <c r="H150" s="8">
        <v>125575</v>
      </c>
      <c r="I150" s="8">
        <v>0</v>
      </c>
      <c r="J150" s="8">
        <v>8221.0499999999993</v>
      </c>
      <c r="K150" s="8">
        <v>34471.050000000003</v>
      </c>
      <c r="L150" s="8">
        <v>0</v>
      </c>
      <c r="M150" s="8">
        <v>0</v>
      </c>
      <c r="N150" s="8">
        <v>0</v>
      </c>
      <c r="O150" s="8">
        <v>25721.05</v>
      </c>
      <c r="P150" s="8">
        <f t="shared" si="2"/>
        <v>-8750.0000000000036</v>
      </c>
      <c r="Q150" s="7" t="s">
        <v>21</v>
      </c>
      <c r="R150" s="7" t="s">
        <v>21</v>
      </c>
      <c r="S150" s="7" t="s">
        <v>21</v>
      </c>
    </row>
  </sheetData>
  <sheetProtection algorithmName="SHA-512" hashValue="xmf4W3mwWTVIckHl/hGcRkpQ7E6qeHZaf8vfXU+HX6qUX1BZxACCcBMIjWZSObsrCDhxgIBC3tLKH2y+4xEkCg==" saltValue="wV+PtSBUX7asqPYDP/hU/A==" spinCount="100000" sheet="1" objects="1" scenarios="1" selectLockedCells="1" selectUnlockedCells="1"/>
  <printOptions horizontalCentered="1"/>
  <pageMargins left="0" right="0" top="0.74803149606299213" bottom="0.74803149606299213" header="0.31496062992125984" footer="0.31496062992125984"/>
  <pageSetup paperSize="3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Gómez</dc:creator>
  <cp:lastModifiedBy>Edgardo Gómez</cp:lastModifiedBy>
  <dcterms:created xsi:type="dcterms:W3CDTF">2024-09-06T18:06:59Z</dcterms:created>
  <dcterms:modified xsi:type="dcterms:W3CDTF">2024-09-06T18:12:30Z</dcterms:modified>
</cp:coreProperties>
</file>