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gagonzalez\Desktop\DOCS-AGG\DOCS-2017\"/>
    </mc:Choice>
  </mc:AlternateContent>
  <bookViews>
    <workbookView xWindow="0" yWindow="0" windowWidth="23040" windowHeight="9396" tabRatio="689" activeTab="3"/>
  </bookViews>
  <sheets>
    <sheet name="2015-nov. 2017" sheetId="1" r:id="rId1"/>
    <sheet name="Reporte (2015-nov. 2017)" sheetId="2" r:id="rId2"/>
    <sheet name="Enero-nov. 2017" sheetId="3" r:id="rId3"/>
    <sheet name="Reporte (ene-noviembre 2017)" sheetId="4" r:id="rId4"/>
  </sheets>
  <externalReferences>
    <externalReference r:id="rId5"/>
    <externalReference r:id="rId6"/>
  </externalReferences>
  <definedNames>
    <definedName name="Afectaciones" localSheetId="2">#REF!</definedName>
    <definedName name="Afectaciones" localSheetId="1">#REF!</definedName>
    <definedName name="Afectaciones" localSheetId="3">#REF!</definedName>
    <definedName name="Afectaciones">#REF!</definedName>
    <definedName name="Días" localSheetId="2">[1]Lista!#REF!</definedName>
    <definedName name="Días" localSheetId="1">[1]Lista!#REF!</definedName>
    <definedName name="Días" localSheetId="3">[2]Lista!#REF!</definedName>
    <definedName name="Días">[1]Lista!#REF!</definedName>
    <definedName name="tipodereporte">#REF!</definedName>
    <definedName name="_xlnm.Print_Titles" localSheetId="1">'Reporte (2015-nov. 2017)'!$4:$4</definedName>
    <definedName name="_xlnm.Print_Titles" localSheetId="3">'Reporte (ene-noviembre 2017)'!$4:$4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F7" i="3"/>
  <c r="E8" i="3"/>
  <c r="E9" i="3"/>
  <c r="F9" i="3"/>
  <c r="E10" i="3"/>
  <c r="F10" i="3"/>
  <c r="E11" i="3"/>
  <c r="E12" i="3"/>
  <c r="F12" i="3"/>
  <c r="E13" i="3"/>
  <c r="E14" i="3"/>
  <c r="F14" i="3"/>
  <c r="E15" i="3"/>
  <c r="F15" i="3"/>
  <c r="E16" i="3"/>
  <c r="F16" i="3"/>
  <c r="E17" i="3"/>
  <c r="F17" i="3"/>
  <c r="E18" i="3"/>
  <c r="E19" i="3"/>
  <c r="F19" i="3"/>
  <c r="E20" i="3"/>
  <c r="F20" i="3"/>
  <c r="E21" i="3"/>
  <c r="F21" i="3"/>
  <c r="E22" i="3"/>
  <c r="F22" i="3"/>
  <c r="E23" i="3"/>
  <c r="F23" i="3"/>
  <c r="E24" i="3"/>
  <c r="F24" i="3"/>
  <c r="E25" i="3"/>
  <c r="F25" i="3"/>
  <c r="E26" i="3"/>
  <c r="E6" i="3" s="1"/>
  <c r="E27" i="3"/>
  <c r="F27" i="3"/>
  <c r="E28" i="3"/>
  <c r="F28" i="3"/>
  <c r="D5" i="4" l="1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B35" i="4"/>
  <c r="B36" i="4"/>
  <c r="C5" i="4"/>
  <c r="B34" i="4" l="1"/>
  <c r="B6" i="3" l="1"/>
  <c r="D26" i="1" l="1"/>
  <c r="D5" i="2" l="1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C5" i="2"/>
  <c r="B50" i="2"/>
  <c r="B33" i="4"/>
  <c r="B5" i="2" l="1"/>
  <c r="B8" i="2"/>
  <c r="B9" i="2"/>
  <c r="B10" i="2"/>
  <c r="B11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6" i="2"/>
  <c r="B7" i="2"/>
  <c r="B12" i="2"/>
  <c r="D12" i="3" l="1"/>
  <c r="D16" i="3"/>
  <c r="D8" i="3" l="1"/>
  <c r="D20" i="3"/>
  <c r="D27" i="3"/>
  <c r="D22" i="3"/>
  <c r="D14" i="3"/>
  <c r="D24" i="3"/>
  <c r="D18" i="3"/>
  <c r="D10" i="3"/>
  <c r="D7" i="3"/>
  <c r="D28" i="3"/>
  <c r="D25" i="3"/>
  <c r="D21" i="3"/>
  <c r="D19" i="3"/>
  <c r="D17" i="3"/>
  <c r="D13" i="3"/>
  <c r="D9" i="3"/>
  <c r="D26" i="3"/>
  <c r="D23" i="3"/>
  <c r="D15" i="3"/>
  <c r="D11" i="3"/>
  <c r="D15" i="1"/>
  <c r="B15" i="1" s="1"/>
  <c r="D16" i="1"/>
  <c r="B16" i="1" s="1"/>
  <c r="D17" i="1"/>
  <c r="B17" i="1" s="1"/>
  <c r="D18" i="1"/>
  <c r="B18" i="1" s="1"/>
  <c r="D19" i="1"/>
  <c r="B19" i="1" s="1"/>
  <c r="D20" i="1"/>
  <c r="B20" i="1" s="1"/>
  <c r="D21" i="1"/>
  <c r="B21" i="1" s="1"/>
  <c r="D22" i="1"/>
  <c r="B22" i="1" s="1"/>
  <c r="D23" i="1"/>
  <c r="B23" i="1" s="1"/>
  <c r="D24" i="1"/>
  <c r="B24" i="1" s="1"/>
  <c r="D25" i="1"/>
  <c r="B25" i="1" s="1"/>
  <c r="B26" i="1"/>
  <c r="D27" i="1"/>
  <c r="B27" i="1" s="1"/>
  <c r="D28" i="1"/>
  <c r="B28" i="1" s="1"/>
  <c r="D29" i="1"/>
  <c r="B29" i="1" s="1"/>
  <c r="D30" i="1"/>
  <c r="B30" i="1" s="1"/>
  <c r="D9" i="1"/>
  <c r="B9" i="1" s="1"/>
  <c r="D10" i="1"/>
  <c r="B10" i="1" s="1"/>
  <c r="D11" i="1"/>
  <c r="B11" i="1" s="1"/>
  <c r="D12" i="1"/>
  <c r="B12" i="1" s="1"/>
  <c r="D13" i="1"/>
  <c r="B13" i="1" s="1"/>
  <c r="D14" i="1"/>
  <c r="B14" i="1" s="1"/>
  <c r="D8" i="1"/>
  <c r="B8" i="1" s="1"/>
  <c r="D7" i="1"/>
  <c r="B7" i="1" s="1"/>
  <c r="D6" i="3" l="1"/>
  <c r="C36" i="3" s="1"/>
  <c r="B28" i="4"/>
  <c r="B29" i="4"/>
  <c r="B30" i="4"/>
  <c r="B31" i="4"/>
  <c r="B32" i="4"/>
  <c r="B13" i="4"/>
  <c r="B10" i="4"/>
  <c r="B25" i="4"/>
  <c r="B12" i="4"/>
  <c r="B26" i="4"/>
  <c r="B11" i="4"/>
  <c r="B17" i="4"/>
  <c r="B18" i="4"/>
  <c r="B14" i="4"/>
  <c r="B8" i="4"/>
  <c r="B15" i="4"/>
  <c r="B19" i="4"/>
  <c r="B16" i="4"/>
  <c r="B7" i="4"/>
  <c r="B21" i="4"/>
  <c r="B22" i="4"/>
  <c r="B27" i="4"/>
  <c r="B9" i="4"/>
  <c r="B23" i="4"/>
  <c r="B20" i="4"/>
  <c r="B24" i="4"/>
  <c r="B6" i="4"/>
  <c r="B5" i="4" l="1"/>
  <c r="C34" i="3"/>
  <c r="F6" i="3"/>
  <c r="C6" i="3"/>
  <c r="C35" i="3" s="1"/>
  <c r="F6" i="1"/>
  <c r="E6" i="1"/>
  <c r="D6" i="1" l="1"/>
  <c r="C35" i="1" s="1"/>
  <c r="C6" i="1" l="1"/>
  <c r="C34" i="1" s="1"/>
  <c r="B6" i="1" l="1"/>
  <c r="C33" i="1" s="1"/>
</calcChain>
</file>

<file path=xl/sharedStrings.xml><?xml version="1.0" encoding="utf-8"?>
<sst xmlns="http://schemas.openxmlformats.org/spreadsheetml/2006/main" count="1509" uniqueCount="95">
  <si>
    <t>DIRECCIÓN DE LEGAL Y JUSTICIA</t>
  </si>
  <si>
    <t>Corregimiento</t>
  </si>
  <si>
    <t>Total</t>
  </si>
  <si>
    <t>Caso Cerrados</t>
  </si>
  <si>
    <t>En Trámites</t>
  </si>
  <si>
    <t>Pendiente de Respuesta y/o Gestión</t>
  </si>
  <si>
    <t>Total de Pendientes</t>
  </si>
  <si>
    <t>TOTAL</t>
  </si>
  <si>
    <t>Alcalde Díaz</t>
  </si>
  <si>
    <t>Ancón</t>
  </si>
  <si>
    <t>Bella Vista</t>
  </si>
  <si>
    <t>Bethania</t>
  </si>
  <si>
    <t>Calidonia</t>
  </si>
  <si>
    <t>Curundú</t>
  </si>
  <si>
    <t>Chilibre</t>
  </si>
  <si>
    <t>Chorrillo</t>
  </si>
  <si>
    <t>Ernesto Córdoba</t>
  </si>
  <si>
    <t>Juan Díaz</t>
  </si>
  <si>
    <t>Las Cumbres</t>
  </si>
  <si>
    <t>Mañanitas</t>
  </si>
  <si>
    <t>-</t>
  </si>
  <si>
    <t>Pacora</t>
  </si>
  <si>
    <t>Parque Lefevre</t>
  </si>
  <si>
    <t>Pedregal</t>
  </si>
  <si>
    <t>Pueblo Nuevo</t>
  </si>
  <si>
    <t>Río Abajo</t>
  </si>
  <si>
    <t>San Felipe</t>
  </si>
  <si>
    <t>San Francisco</t>
  </si>
  <si>
    <t>Santa Ana</t>
  </si>
  <si>
    <t>Tocumen</t>
  </si>
  <si>
    <t>24 de Diciembre</t>
  </si>
  <si>
    <t>San Miguelito</t>
  </si>
  <si>
    <t>Total Recibidos</t>
  </si>
  <si>
    <t>Pendientes</t>
  </si>
  <si>
    <t>Recibidos</t>
  </si>
  <si>
    <t>Casos Cerrados</t>
  </si>
  <si>
    <t>Tipo de Reporte</t>
  </si>
  <si>
    <t>Auto abandonado</t>
  </si>
  <si>
    <t>Lote baldío</t>
  </si>
  <si>
    <t>Obstrucción de acera</t>
  </si>
  <si>
    <t>Construcción fuera de horario</t>
  </si>
  <si>
    <t>Mal uso de servidumbre</t>
  </si>
  <si>
    <t>Queja por trato y/o gestión de corregiduría</t>
  </si>
  <si>
    <t>Alteración del orden público</t>
  </si>
  <si>
    <t>Aguas servidas</t>
  </si>
  <si>
    <t>Establecimiento sin permiso correspondiente</t>
  </si>
  <si>
    <t>Letrero en mal estado</t>
  </si>
  <si>
    <t>Lote con herbazales</t>
  </si>
  <si>
    <t>Mala disposición de la basura</t>
  </si>
  <si>
    <t>Toque de queda</t>
  </si>
  <si>
    <t>Apropiación de terreno</t>
  </si>
  <si>
    <t>Estructura abandonada</t>
  </si>
  <si>
    <t>Solicitud de desalojo</t>
  </si>
  <si>
    <t>Taller contamina ambiente</t>
  </si>
  <si>
    <t>Elaborado por:  Unidad de Estadística - Dirección de Legal y Justicia</t>
  </si>
  <si>
    <t>24 de diciembre</t>
  </si>
  <si>
    <t>San Martin</t>
  </si>
  <si>
    <t>Recibido</t>
  </si>
  <si>
    <t>Casos cerrados</t>
  </si>
  <si>
    <t>Venta ilegal de licor</t>
  </si>
  <si>
    <t>Publicidad Exterior (Valla ilegal)</t>
  </si>
  <si>
    <t>Las cumbres</t>
  </si>
  <si>
    <t>Hostal ilegal</t>
  </si>
  <si>
    <t>Actividad ilegal</t>
  </si>
  <si>
    <t>Ruido por construcción y obstrucción de acera</t>
  </si>
  <si>
    <t>Casa abandonada / Ruina</t>
  </si>
  <si>
    <t>Mala disposición de la basura / Lote baldio</t>
  </si>
  <si>
    <t>Queja por uso inadecuado de acera.</t>
  </si>
  <si>
    <t>Lotes Baldío con Herbazalez y aguas estancadas e indigentes viviendo en el area</t>
  </si>
  <si>
    <t>Daños acera</t>
  </si>
  <si>
    <t>Problema vecinal</t>
  </si>
  <si>
    <t>Ruido por construcción</t>
  </si>
  <si>
    <t xml:space="preserve">Actividad ilegal en residencia </t>
  </si>
  <si>
    <t>Comercio ilegal</t>
  </si>
  <si>
    <t xml:space="preserve">Obstruyendo la vía de peatones. Herbazales y camiones </t>
  </si>
  <si>
    <t>Ruido excesivo y venta de licor ilegal</t>
  </si>
  <si>
    <t>Taller clandestino</t>
  </si>
  <si>
    <t xml:space="preserve"> TOTAL DE DENUNCIAS DE ATENCIÓN CIUDADANA ATENDIDAS POR LA UNIDAD DE QUEJAS Y DENUNCIAS:   ENERO A NOVIEMBRE DE 2017</t>
  </si>
  <si>
    <t xml:space="preserve"> TOTAL DE DENUNCIAS DE ATENCIÓN CIUDADANA ATENDIDAS POR LA UNIDAD DE QUEJAS Y DENUNCIAS:   AÑOS 2015 A NOVIEMBRE DE 2017</t>
  </si>
  <si>
    <t>invasión de precaristas</t>
  </si>
  <si>
    <t>DENUNCIAS DE ATENCIÓN CIUDADANA ATENDIDAS EN LA DIRECCIÓN DE LEGAL Y JUSTICIA, SEGÚN TIPO DE REPORTE:  AÑO 2015 A NOVIEMBRE DE 2017</t>
  </si>
  <si>
    <t>Nota: En el año 2015, se recibió una denuncia proveniente de San Miguelito, lo cual sumaría 1,148 casos atendidos</t>
  </si>
  <si>
    <t>DENUNCIAS DE ATENCIÓN CIUDADANA ATENDIDAS EN LA UNIDAD DE QUEJAS Y DENUNCIAS DE LA DIRECCIÓN DE LEGAL Y JUSTICIA, SEGÚN TIPO DE REPORTE:   ENERO - NOVIEMBRE DE 2017</t>
  </si>
  <si>
    <t>Chatarra con criaderos de mosquito</t>
  </si>
  <si>
    <t>Violación de área residencial</t>
  </si>
  <si>
    <t>Local sin permiso nocturno</t>
  </si>
  <si>
    <t>Ruido excesivo /falta de aceras</t>
  </si>
  <si>
    <t>Ruido excesivo, venta de licor ilegal y obstrucción de acera</t>
  </si>
  <si>
    <t>Actividad ilegal y venta de autos</t>
  </si>
  <si>
    <t>Bote abandonado</t>
  </si>
  <si>
    <t>Buhonería</t>
  </si>
  <si>
    <t>Cartel luminoso hasta alta hora de la noche</t>
  </si>
  <si>
    <t>Ruido excesivo</t>
  </si>
  <si>
    <t>(-) Cantidad nula o cero</t>
  </si>
  <si>
    <t>Invasión de precaristas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</si>
</sst>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  <charset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  <charset val="1"/>
    </font>
    <font>
      <b/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  <charset val="1"/>
    </font>
    <font>
      <b/>
      <sz val="11"/>
      <color rgb="FF000000"/>
      <name val="Arial"/>
      <family val="2"/>
    </font>
    <font>
      <b/>
      <sz val="11"/>
      <color rgb="FF000000"/>
      <name val="Arial"/>
      <family val="2"/>
      <charset val="1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</cellStyleXfs>
  <cellXfs count="88">
    <xf numFmtId="0" fontId="0" fillId="0" borderId="0" xfId="0"/>
    <xf numFmtId="0" fontId="6" fillId="0" borderId="0" xfId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indent="3"/>
    </xf>
    <xf numFmtId="0" fontId="10" fillId="2" borderId="1" xfId="1" applyFont="1" applyFill="1" applyBorder="1"/>
    <xf numFmtId="0" fontId="0" fillId="0" borderId="1" xfId="0" applyBorder="1"/>
    <xf numFmtId="0" fontId="8" fillId="3" borderId="1" xfId="1" applyFont="1" applyFill="1" applyBorder="1" applyAlignment="1">
      <alignment vertical="center" wrapText="1"/>
    </xf>
    <xf numFmtId="0" fontId="0" fillId="3" borderId="1" xfId="0" applyFill="1" applyBorder="1"/>
    <xf numFmtId="0" fontId="11" fillId="0" borderId="0" xfId="2" applyFont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0" fontId="12" fillId="3" borderId="1" xfId="1" applyFont="1" applyFill="1" applyBorder="1" applyAlignment="1">
      <alignment vertical="center" wrapText="1"/>
    </xf>
    <xf numFmtId="0" fontId="5" fillId="0" borderId="0" xfId="1" applyFont="1"/>
    <xf numFmtId="0" fontId="5" fillId="0" borderId="0" xfId="3"/>
    <xf numFmtId="0" fontId="14" fillId="2" borderId="1" xfId="3" applyFont="1" applyFill="1" applyBorder="1"/>
    <xf numFmtId="0" fontId="13" fillId="0" borderId="0" xfId="3" applyFont="1" applyAlignment="1">
      <alignment horizontal="center"/>
    </xf>
    <xf numFmtId="0" fontId="5" fillId="0" borderId="0" xfId="5"/>
    <xf numFmtId="0" fontId="10" fillId="2" borderId="1" xfId="5" applyFont="1" applyFill="1" applyBorder="1" applyAlignment="1">
      <alignment horizontal="left" indent="3"/>
    </xf>
    <xf numFmtId="0" fontId="10" fillId="2" borderId="1" xfId="5" applyFont="1" applyFill="1" applyBorder="1"/>
    <xf numFmtId="0" fontId="8" fillId="0" borderId="1" xfId="5" applyFont="1" applyBorder="1" applyAlignment="1">
      <alignment vertical="center" wrapText="1"/>
    </xf>
    <xf numFmtId="0" fontId="8" fillId="3" borderId="1" xfId="5" applyFont="1" applyFill="1" applyBorder="1" applyAlignment="1">
      <alignment vertical="center" wrapText="1"/>
    </xf>
    <xf numFmtId="0" fontId="8" fillId="0" borderId="1" xfId="5" applyFont="1" applyFill="1" applyBorder="1" applyAlignment="1">
      <alignment vertical="center" wrapText="1"/>
    </xf>
    <xf numFmtId="0" fontId="8" fillId="0" borderId="1" xfId="5" applyFont="1" applyBorder="1" applyAlignment="1">
      <alignment wrapText="1"/>
    </xf>
    <xf numFmtId="0" fontId="8" fillId="3" borderId="1" xfId="5" applyFont="1" applyFill="1" applyBorder="1" applyAlignment="1">
      <alignment wrapText="1"/>
    </xf>
    <xf numFmtId="0" fontId="5" fillId="0" borderId="0" xfId="6"/>
    <xf numFmtId="0" fontId="13" fillId="0" borderId="0" xfId="6" applyFont="1" applyAlignment="1">
      <alignment horizontal="center"/>
    </xf>
    <xf numFmtId="3" fontId="18" fillId="4" borderId="1" xfId="8" applyNumberFormat="1" applyFont="1" applyFill="1" applyBorder="1" applyAlignment="1">
      <alignment vertical="center"/>
    </xf>
    <xf numFmtId="3" fontId="14" fillId="2" borderId="1" xfId="6" applyNumberFormat="1" applyFont="1" applyFill="1" applyBorder="1"/>
    <xf numFmtId="0" fontId="4" fillId="0" borderId="0" xfId="3" applyFont="1"/>
    <xf numFmtId="0" fontId="9" fillId="0" borderId="0" xfId="6" applyFont="1" applyAlignment="1">
      <alignment wrapText="1"/>
    </xf>
    <xf numFmtId="0" fontId="9" fillId="0" borderId="0" xfId="6" applyFont="1" applyAlignment="1">
      <alignment horizontal="center" wrapText="1"/>
    </xf>
    <xf numFmtId="0" fontId="8" fillId="3" borderId="1" xfId="1" applyFont="1" applyFill="1" applyBorder="1" applyAlignment="1">
      <alignment horizontal="right" vertical="center" wrapText="1"/>
    </xf>
    <xf numFmtId="0" fontId="8" fillId="0" borderId="1" xfId="5" applyFont="1" applyFill="1" applyBorder="1" applyAlignment="1">
      <alignment horizontal="right" vertical="center" wrapText="1"/>
    </xf>
    <xf numFmtId="0" fontId="9" fillId="0" borderId="6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wrapText="1"/>
    </xf>
    <xf numFmtId="0" fontId="0" fillId="0" borderId="1" xfId="0" applyNumberFormat="1" applyBorder="1"/>
    <xf numFmtId="0" fontId="3" fillId="0" borderId="0" xfId="5" applyFont="1"/>
    <xf numFmtId="0" fontId="0" fillId="3" borderId="1" xfId="0" applyNumberFormat="1" applyFill="1" applyBorder="1"/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8" fillId="3" borderId="1" xfId="5" applyFont="1" applyFill="1" applyBorder="1" applyAlignment="1">
      <alignment horizontal="right" vertical="center" wrapText="1"/>
    </xf>
    <xf numFmtId="3" fontId="10" fillId="2" borderId="1" xfId="1" applyNumberFormat="1" applyFont="1" applyFill="1" applyBorder="1"/>
    <xf numFmtId="3" fontId="14" fillId="2" borderId="1" xfId="3" applyNumberFormat="1" applyFont="1" applyFill="1" applyBorder="1"/>
    <xf numFmtId="0" fontId="0" fillId="0" borderId="0" xfId="0" applyBorder="1" applyAlignment="1">
      <alignment horizontal="left" wrapText="1"/>
    </xf>
    <xf numFmtId="0" fontId="0" fillId="0" borderId="0" xfId="0" applyNumberFormat="1" applyBorder="1"/>
    <xf numFmtId="0" fontId="14" fillId="0" borderId="0" xfId="3" applyFont="1" applyFill="1" applyBorder="1"/>
    <xf numFmtId="3" fontId="6" fillId="0" borderId="0" xfId="1" applyNumberFormat="1"/>
    <xf numFmtId="3" fontId="17" fillId="0" borderId="3" xfId="8" applyNumberFormat="1" applyFont="1" applyFill="1" applyBorder="1" applyAlignment="1">
      <alignment horizontal="center" vertical="center" wrapText="1"/>
    </xf>
    <xf numFmtId="3" fontId="18" fillId="4" borderId="2" xfId="8" applyNumberFormat="1" applyFont="1" applyFill="1" applyBorder="1" applyAlignment="1">
      <alignment vertical="center"/>
    </xf>
    <xf numFmtId="0" fontId="10" fillId="3" borderId="6" xfId="6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3" fontId="14" fillId="2" borderId="5" xfId="6" applyNumberFormat="1" applyFont="1" applyFill="1" applyBorder="1"/>
    <xf numFmtId="0" fontId="7" fillId="0" borderId="3" xfId="3" applyFont="1" applyBorder="1" applyAlignment="1">
      <alignment horizontal="center"/>
    </xf>
    <xf numFmtId="0" fontId="14" fillId="2" borderId="2" xfId="3" applyFont="1" applyFill="1" applyBorder="1"/>
    <xf numFmtId="0" fontId="7" fillId="0" borderId="7" xfId="3" applyFont="1" applyBorder="1" applyAlignment="1">
      <alignment horizontal="center" vertical="center"/>
    </xf>
    <xf numFmtId="0" fontId="7" fillId="3" borderId="6" xfId="3" applyFont="1" applyFill="1" applyBorder="1" applyAlignment="1">
      <alignment horizontal="center" vertical="center"/>
    </xf>
    <xf numFmtId="0" fontId="14" fillId="2" borderId="5" xfId="3" applyFont="1" applyFill="1" applyBorder="1"/>
    <xf numFmtId="0" fontId="0" fillId="0" borderId="1" xfId="0" applyNumberFormat="1" applyBorder="1" applyAlignment="1">
      <alignment horizontal="right"/>
    </xf>
    <xf numFmtId="0" fontId="10" fillId="3" borderId="7" xfId="6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wrapText="1"/>
    </xf>
    <xf numFmtId="0" fontId="0" fillId="3" borderId="1" xfId="0" applyNumberFormat="1" applyFill="1" applyBorder="1" applyAlignment="1">
      <alignment wrapText="1"/>
    </xf>
    <xf numFmtId="0" fontId="2" fillId="0" borderId="0" xfId="6" applyFont="1"/>
    <xf numFmtId="0" fontId="0" fillId="0" borderId="1" xfId="0" applyBorder="1" applyAlignment="1">
      <alignment horizontal="left" wrapText="1"/>
    </xf>
    <xf numFmtId="0" fontId="1" fillId="0" borderId="0" xfId="3" applyFont="1"/>
    <xf numFmtId="0" fontId="8" fillId="0" borderId="0" xfId="1" applyFont="1" applyFill="1" applyBorder="1" applyAlignment="1">
      <alignment horizontal="center" vertical="center" wrapText="1"/>
    </xf>
    <xf numFmtId="0" fontId="0" fillId="0" borderId="0" xfId="1" applyFont="1" applyAlignment="1">
      <alignment horizontal="center" wrapText="1"/>
    </xf>
    <xf numFmtId="0" fontId="9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0" fillId="0" borderId="1" xfId="1" applyFont="1" applyBorder="1" applyAlignment="1">
      <alignment horizontal="center" vertical="center"/>
    </xf>
    <xf numFmtId="0" fontId="13" fillId="0" borderId="0" xfId="3" applyFont="1" applyAlignment="1">
      <alignment horizontal="center"/>
    </xf>
    <xf numFmtId="0" fontId="8" fillId="0" borderId="0" xfId="5" applyFont="1" applyFill="1" applyBorder="1" applyAlignment="1">
      <alignment horizontal="center" vertical="center" wrapText="1"/>
    </xf>
    <xf numFmtId="0" fontId="0" fillId="0" borderId="0" xfId="5" applyFont="1" applyAlignment="1">
      <alignment horizontal="center" wrapText="1"/>
    </xf>
    <xf numFmtId="0" fontId="9" fillId="0" borderId="0" xfId="5" applyFont="1" applyAlignment="1">
      <alignment horizontal="center" wrapText="1"/>
    </xf>
    <xf numFmtId="0" fontId="0" fillId="0" borderId="2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9" fillId="0" borderId="5" xfId="5" applyFont="1" applyBorder="1" applyAlignment="1">
      <alignment horizontal="center" vertical="center"/>
    </xf>
    <xf numFmtId="0" fontId="9" fillId="0" borderId="6" xfId="5" applyFont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13" fillId="0" borderId="0" xfId="6" applyFont="1" applyAlignment="1">
      <alignment horizontal="center"/>
    </xf>
    <xf numFmtId="0" fontId="13" fillId="0" borderId="0" xfId="6" applyFont="1" applyAlignment="1">
      <alignment horizontal="center" wrapText="1"/>
    </xf>
    <xf numFmtId="0" fontId="19" fillId="0" borderId="0" xfId="6" applyFont="1" applyAlignment="1">
      <alignment wrapText="1"/>
    </xf>
  </cellXfs>
  <cellStyles count="9">
    <cellStyle name="Normal" xfId="0" builtinId="0"/>
    <cellStyle name="Normal 2 2" xfId="1"/>
    <cellStyle name="Normal 2 2 2" xfId="5"/>
    <cellStyle name="Normal 2 3" xfId="4"/>
    <cellStyle name="Normal 2 3 2" xfId="7"/>
    <cellStyle name="Normal 3" xfId="3"/>
    <cellStyle name="Normal 3 2" xfId="6"/>
    <cellStyle name="Normal 4" xfId="2"/>
    <cellStyle name="Normal 5" xfId="8"/>
  </cellStyles>
  <dxfs count="57"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4" tint="0.5999938962981048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 sz="1100"/>
              <a:t>TOTAL DE DENUNCIAS DE ATENCIÓN CIUDADANA, ATENDIDAS POR LA UNIDAD DE QUEJAS</a:t>
            </a:r>
            <a:r>
              <a:rPr lang="es-PA" sz="1100" baseline="0"/>
              <a:t> y </a:t>
            </a:r>
            <a:r>
              <a:rPr lang="es-PA" sz="1100"/>
              <a:t>DENUNCIAS: </a:t>
            </a:r>
          </a:p>
          <a:p>
            <a:pPr>
              <a:defRPr/>
            </a:pPr>
            <a:r>
              <a:rPr lang="es-PA" sz="1100"/>
              <a:t>AÑO 2015 - NOVIEMBRE</a:t>
            </a:r>
            <a:r>
              <a:rPr lang="es-PA" sz="1100" baseline="0"/>
              <a:t> DE 2017</a:t>
            </a:r>
            <a:endParaRPr lang="es-PA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0833333333333332E-2"/>
          <c:y val="0.301997118781205"/>
          <c:w val="0.97222222222222221"/>
          <c:h val="0.5334237167722456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7A5-423E-82C4-12549B7FD0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7A5-423E-82C4-12549B7FD07C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7A5-423E-82C4-12549B7FD0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'2015-nov. 2017'!$B$33:$B$35</c:f>
              <c:strCache>
                <c:ptCount val="3"/>
                <c:pt idx="0">
                  <c:v>Recibidos</c:v>
                </c:pt>
                <c:pt idx="1">
                  <c:v>Casos Cerrados</c:v>
                </c:pt>
                <c:pt idx="2">
                  <c:v>Pendientes</c:v>
                </c:pt>
              </c:strCache>
            </c:strRef>
          </c:cat>
          <c:val>
            <c:numRef>
              <c:f>'2015-nov. 2017'!$C$33:$C$35</c:f>
              <c:numCache>
                <c:formatCode>General</c:formatCode>
                <c:ptCount val="3"/>
                <c:pt idx="0" formatCode="#,##0">
                  <c:v>1148</c:v>
                </c:pt>
                <c:pt idx="1">
                  <c:v>830</c:v>
                </c:pt>
                <c:pt idx="2">
                  <c:v>318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97A5-423E-82C4-12549B7FD07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A" sz="1100" b="0" i="0" baseline="0">
                <a:effectLst/>
              </a:rPr>
              <a:t>TOTAL DE DENUNCIAS DE ATENCIÓN CIUDADANA, ATENDIDAS POR LA UNIDAD DE QUEJAS Y DENUNCIAS: ENERO - NOVIEMBRE DE 2017</a:t>
            </a:r>
            <a:endParaRPr lang="es-PA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0688080937185122E-2"/>
          <c:y val="0.21545988406125496"/>
          <c:w val="0.94468655844484839"/>
          <c:h val="0.61001491720009815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34D-4734-A8B8-B1CEA2CE410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34D-4734-A8B8-B1CEA2CE4103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7B-44CD-BF99-880E379BCB65}"/>
              </c:ext>
            </c:extLst>
          </c:dPt>
          <c:dLbls>
            <c:dLbl>
              <c:idx val="2"/>
              <c:layout>
                <c:manualLayout>
                  <c:x val="0.10844209563278451"/>
                  <c:y val="5.895189567307812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37B-44CD-BF99-880E379BCB6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A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'Enero-nov. 2017'!$B$34:$B$36</c:f>
              <c:strCache>
                <c:ptCount val="3"/>
                <c:pt idx="0">
                  <c:v>Recibido</c:v>
                </c:pt>
                <c:pt idx="1">
                  <c:v>Casos cerrados</c:v>
                </c:pt>
                <c:pt idx="2">
                  <c:v>Total de Pendientes</c:v>
                </c:pt>
              </c:strCache>
            </c:strRef>
          </c:cat>
          <c:val>
            <c:numRef>
              <c:f>'Enero-nov. 2017'!$C$34:$C$36</c:f>
              <c:numCache>
                <c:formatCode>General</c:formatCode>
                <c:ptCount val="3"/>
                <c:pt idx="0">
                  <c:v>613</c:v>
                </c:pt>
                <c:pt idx="1">
                  <c:v>593</c:v>
                </c:pt>
                <c:pt idx="2">
                  <c:v>318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7B-44CD-BF99-880E379BCB6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A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30</xdr:row>
      <xdr:rowOff>133350</xdr:rowOff>
    </xdr:from>
    <xdr:to>
      <xdr:col>5</xdr:col>
      <xdr:colOff>647700</xdr:colOff>
      <xdr:row>45</xdr:row>
      <xdr:rowOff>57150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152400</xdr:rowOff>
    </xdr:from>
    <xdr:to>
      <xdr:col>5</xdr:col>
      <xdr:colOff>819151</xdr:colOff>
      <xdr:row>43</xdr:row>
      <xdr:rowOff>95251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rtinez/Documents/ESTADISTICA/DEPARTAMENTOS/Unidad%20de%20Quejas/Quejas%20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32.212/service/home/~/Quejas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Gráficas y cuadros"/>
      <sheetName val="Tipo de Reporte"/>
      <sheetName val="Acumulado 2015-17 (sin abril)"/>
      <sheetName val="Acumulado 2015-17"/>
      <sheetName val="Semana"/>
      <sheetName val="Correg. mes (2)"/>
      <sheetName val="Tipo de Reporte (acumuladmarzo)"/>
      <sheetName val="Hoja1 (2)"/>
      <sheetName val="Marzo 2017"/>
      <sheetName val="Tipo de Reporte (marzo)"/>
      <sheetName val="Hoja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"/>
      <sheetName val="Gráficas y cuadros"/>
      <sheetName val="Gráficas y cuadros (2017)"/>
      <sheetName val="Tipo de Reporte"/>
      <sheetName val="Acumulado 2015-17 (sin abril)"/>
      <sheetName val="Acumulado 2015-17"/>
      <sheetName val="Semana"/>
      <sheetName val="Correg. mes (2)"/>
      <sheetName val="Tipo de Reporte (marzo)"/>
      <sheetName val="Hoja1"/>
      <sheetName val="Tipo de Reporte (acumuladmarzo)"/>
      <sheetName val="Hoja1 (2)"/>
      <sheetName val="Marzo 2017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tables/table1.xml><?xml version="1.0" encoding="utf-8"?>
<table xmlns="http://schemas.openxmlformats.org/spreadsheetml/2006/main" id="2" name="Tabla2" displayName="Tabla2" ref="A4:Y50" totalsRowShown="0" headerRowDxfId="56" headerRowBorderDxfId="55" tableBorderDxfId="54" totalsRowBorderDxfId="53">
  <tableColumns count="25">
    <tableColumn id="1" name="Tipo de Reporte" dataDxfId="52"/>
    <tableColumn id="2" name="Total" dataDxfId="51" dataCellStyle="Normal 3">
      <calculatedColumnFormula>SUM(C5:Y5)</calculatedColumnFormula>
    </tableColumn>
    <tableColumn id="3" name="Alcalde Díaz" dataDxfId="50"/>
    <tableColumn id="4" name="Ancón" dataDxfId="49"/>
    <tableColumn id="5" name="Bella Vista" dataDxfId="48"/>
    <tableColumn id="6" name="Bethania" dataDxfId="47"/>
    <tableColumn id="7" name="Calidonia" dataDxfId="46"/>
    <tableColumn id="8" name="Chilibre" dataDxfId="45"/>
    <tableColumn id="9" name="Chorrillo" dataDxfId="44"/>
    <tableColumn id="10" name="Curundú" dataDxfId="43"/>
    <tableColumn id="11" name="Ernesto Córdoba" dataDxfId="42"/>
    <tableColumn id="12" name="Juan Díaz" dataDxfId="41"/>
    <tableColumn id="13" name="Las Cumbres" dataDxfId="40"/>
    <tableColumn id="14" name="Mañanitas" dataDxfId="39"/>
    <tableColumn id="15" name="Pacora" dataDxfId="38"/>
    <tableColumn id="16" name="Parque Lefevre" dataDxfId="37"/>
    <tableColumn id="17" name="Pedregal" dataDxfId="36"/>
    <tableColumn id="18" name="Pueblo Nuevo" dataDxfId="35"/>
    <tableColumn id="19" name="Río Abajo" dataDxfId="34"/>
    <tableColumn id="20" name="San Felipe" dataDxfId="33"/>
    <tableColumn id="21" name="San Francisco" dataDxfId="32"/>
    <tableColumn id="22" name="San Martin" dataDxfId="31"/>
    <tableColumn id="23" name="Santa Ana" dataDxfId="30"/>
    <tableColumn id="24" name="Tocumen" dataDxfId="29"/>
    <tableColumn id="25" name="24 de Diciembre" dataDxfId="28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A4:X36" totalsRowShown="0" headerRowDxfId="27" headerRowBorderDxfId="26" tableBorderDxfId="25" totalsRowBorderDxfId="24">
  <tableColumns count="24">
    <tableColumn id="1" name="Tipo de Reporte" dataDxfId="23"/>
    <tableColumn id="2" name="Total" dataDxfId="22" dataCellStyle="Normal 3 2">
      <calculatedColumnFormula>SUM(C5:X5)</calculatedColumnFormula>
    </tableColumn>
    <tableColumn id="3" name="Alcalde Díaz" dataDxfId="21"/>
    <tableColumn id="4" name="Ancón" dataDxfId="20"/>
    <tableColumn id="5" name="Bella Vista" dataDxfId="19"/>
    <tableColumn id="6" name="Bethania" dataDxfId="18"/>
    <tableColumn id="7" name="Calidonia" dataDxfId="17"/>
    <tableColumn id="8" name="Chilibre" dataDxfId="16"/>
    <tableColumn id="9" name="Chorrillo" dataDxfId="15"/>
    <tableColumn id="10" name="Curundú" dataDxfId="14"/>
    <tableColumn id="11" name="Ernesto Córdoba" dataDxfId="13"/>
    <tableColumn id="12" name="Juan Díaz" dataDxfId="12"/>
    <tableColumn id="13" name="Las Cumbres" dataDxfId="11"/>
    <tableColumn id="14" name="Mañanitas" dataDxfId="10"/>
    <tableColumn id="15" name="Pacora" dataDxfId="9"/>
    <tableColumn id="16" name="Parque Lefevre" dataDxfId="8"/>
    <tableColumn id="17" name="Pedregal" dataDxfId="7"/>
    <tableColumn id="18" name="Pueblo Nuevo" dataDxfId="6"/>
    <tableColumn id="19" name="Río Abajo" dataDxfId="5"/>
    <tableColumn id="20" name="San Felipe" dataDxfId="4"/>
    <tableColumn id="21" name="San Francisco" dataDxfId="3"/>
    <tableColumn id="22" name="Santa Ana" dataDxfId="2"/>
    <tableColumn id="23" name="Tocumen" dataDxfId="1"/>
    <tableColumn id="24" name="24 de diciembre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48"/>
  <sheetViews>
    <sheetView workbookViewId="0">
      <selection activeCell="D11" sqref="D11"/>
    </sheetView>
  </sheetViews>
  <sheetFormatPr baseColWidth="10" defaultRowHeight="13.8" x14ac:dyDescent="0.25"/>
  <cols>
    <col min="1" max="1" width="16.8984375" customWidth="1"/>
    <col min="5" max="5" width="12.69921875" customWidth="1"/>
    <col min="10" max="10" width="35.59765625" customWidth="1"/>
  </cols>
  <sheetData>
    <row r="1" spans="1:6" x14ac:dyDescent="0.25">
      <c r="A1" s="66" t="s">
        <v>0</v>
      </c>
      <c r="B1" s="66"/>
      <c r="C1" s="66"/>
      <c r="D1" s="66"/>
      <c r="E1" s="66"/>
      <c r="F1" s="66"/>
    </row>
    <row r="2" spans="1:6" ht="31.5" customHeight="1" x14ac:dyDescent="0.25">
      <c r="A2" s="67" t="s">
        <v>78</v>
      </c>
      <c r="B2" s="67"/>
      <c r="C2" s="67"/>
      <c r="D2" s="67"/>
      <c r="E2" s="67"/>
      <c r="F2" s="67"/>
    </row>
    <row r="3" spans="1:6" ht="14.4" x14ac:dyDescent="0.3">
      <c r="A3" s="1"/>
      <c r="B3" s="1"/>
      <c r="C3" s="1"/>
      <c r="D3" s="1"/>
      <c r="E3" s="1"/>
    </row>
    <row r="4" spans="1:6" ht="20.25" customHeight="1" x14ac:dyDescent="0.25">
      <c r="A4" s="68" t="s">
        <v>1</v>
      </c>
      <c r="B4" s="69" t="s">
        <v>32</v>
      </c>
      <c r="C4" s="70" t="s">
        <v>3</v>
      </c>
      <c r="D4" s="71" t="s">
        <v>33</v>
      </c>
      <c r="E4" s="68"/>
      <c r="F4" s="68"/>
    </row>
    <row r="5" spans="1:6" ht="55.2" x14ac:dyDescent="0.25">
      <c r="A5" s="68"/>
      <c r="B5" s="70"/>
      <c r="C5" s="70"/>
      <c r="D5" s="4" t="s">
        <v>6</v>
      </c>
      <c r="E5" s="2" t="s">
        <v>4</v>
      </c>
      <c r="F5" s="3" t="s">
        <v>5</v>
      </c>
    </row>
    <row r="6" spans="1:6" x14ac:dyDescent="0.25">
      <c r="A6" s="5" t="s">
        <v>7</v>
      </c>
      <c r="B6" s="42">
        <f>SUM(B7:B30)</f>
        <v>1148</v>
      </c>
      <c r="C6" s="6">
        <f>SUM(C7:C30)</f>
        <v>830</v>
      </c>
      <c r="D6" s="6">
        <f>SUM(D7:D30)</f>
        <v>318</v>
      </c>
      <c r="E6" s="6">
        <f>SUM(E7:E30)</f>
        <v>210</v>
      </c>
      <c r="F6" s="6">
        <f>SUM(F7:F30)</f>
        <v>108</v>
      </c>
    </row>
    <row r="7" spans="1:6" x14ac:dyDescent="0.25">
      <c r="A7" s="39" t="s">
        <v>8</v>
      </c>
      <c r="B7" s="11">
        <f>+C7+D7</f>
        <v>36</v>
      </c>
      <c r="C7" s="36">
        <v>28</v>
      </c>
      <c r="D7" s="7">
        <f>SUM(E7:F7)</f>
        <v>8</v>
      </c>
      <c r="E7" s="36">
        <v>5</v>
      </c>
      <c r="F7" s="36">
        <v>3</v>
      </c>
    </row>
    <row r="8" spans="1:6" x14ac:dyDescent="0.25">
      <c r="A8" s="40" t="s">
        <v>9</v>
      </c>
      <c r="B8" s="12">
        <f t="shared" ref="B8:B30" si="0">+C8+D8</f>
        <v>42</v>
      </c>
      <c r="C8" s="38">
        <v>34</v>
      </c>
      <c r="D8" s="9">
        <f>SUM(E8:F8)</f>
        <v>8</v>
      </c>
      <c r="E8" s="38">
        <v>6</v>
      </c>
      <c r="F8" s="38">
        <v>2</v>
      </c>
    </row>
    <row r="9" spans="1:6" x14ac:dyDescent="0.25">
      <c r="A9" s="39" t="s">
        <v>10</v>
      </c>
      <c r="B9" s="11">
        <f t="shared" si="0"/>
        <v>135</v>
      </c>
      <c r="C9" s="36">
        <v>114</v>
      </c>
      <c r="D9" s="7">
        <f t="shared" ref="D9:D30" si="1">SUM(E9:F9)</f>
        <v>21</v>
      </c>
      <c r="E9" s="36">
        <v>10</v>
      </c>
      <c r="F9" s="36">
        <v>11</v>
      </c>
    </row>
    <row r="10" spans="1:6" x14ac:dyDescent="0.25">
      <c r="A10" s="40" t="s">
        <v>11</v>
      </c>
      <c r="B10" s="12">
        <f t="shared" si="0"/>
        <v>134</v>
      </c>
      <c r="C10" s="38">
        <v>80</v>
      </c>
      <c r="D10" s="9">
        <f t="shared" si="1"/>
        <v>54</v>
      </c>
      <c r="E10" s="38">
        <v>45</v>
      </c>
      <c r="F10" s="38">
        <v>9</v>
      </c>
    </row>
    <row r="11" spans="1:6" x14ac:dyDescent="0.25">
      <c r="A11" s="39" t="s">
        <v>12</v>
      </c>
      <c r="B11" s="11">
        <f t="shared" si="0"/>
        <v>61</v>
      </c>
      <c r="C11" s="36">
        <v>47</v>
      </c>
      <c r="D11" s="7">
        <f t="shared" si="1"/>
        <v>14</v>
      </c>
      <c r="E11" s="36">
        <v>14</v>
      </c>
      <c r="F11" s="59" t="s">
        <v>20</v>
      </c>
    </row>
    <row r="12" spans="1:6" x14ac:dyDescent="0.25">
      <c r="A12" s="40" t="s">
        <v>14</v>
      </c>
      <c r="B12" s="12">
        <f t="shared" si="0"/>
        <v>22</v>
      </c>
      <c r="C12" s="38">
        <v>19</v>
      </c>
      <c r="D12" s="9">
        <f t="shared" si="1"/>
        <v>3</v>
      </c>
      <c r="E12" s="38">
        <v>2</v>
      </c>
      <c r="F12" s="38">
        <v>1</v>
      </c>
    </row>
    <row r="13" spans="1:6" x14ac:dyDescent="0.25">
      <c r="A13" s="39" t="s">
        <v>15</v>
      </c>
      <c r="B13" s="11">
        <f t="shared" si="0"/>
        <v>17</v>
      </c>
      <c r="C13" s="36">
        <v>9</v>
      </c>
      <c r="D13" s="7">
        <f t="shared" si="1"/>
        <v>8</v>
      </c>
      <c r="E13" s="36">
        <v>5</v>
      </c>
      <c r="F13" s="36">
        <v>3</v>
      </c>
    </row>
    <row r="14" spans="1:6" x14ac:dyDescent="0.25">
      <c r="A14" s="40" t="s">
        <v>13</v>
      </c>
      <c r="B14" s="12">
        <f t="shared" si="0"/>
        <v>7</v>
      </c>
      <c r="C14" s="38">
        <v>4</v>
      </c>
      <c r="D14" s="9">
        <f t="shared" si="1"/>
        <v>3</v>
      </c>
      <c r="E14" s="32" t="s">
        <v>20</v>
      </c>
      <c r="F14" s="38">
        <v>3</v>
      </c>
    </row>
    <row r="15" spans="1:6" x14ac:dyDescent="0.25">
      <c r="A15" s="39" t="s">
        <v>16</v>
      </c>
      <c r="B15" s="11">
        <f t="shared" si="0"/>
        <v>20</v>
      </c>
      <c r="C15" s="36">
        <v>17</v>
      </c>
      <c r="D15" s="7">
        <f t="shared" si="1"/>
        <v>3</v>
      </c>
      <c r="E15" s="36">
        <v>1</v>
      </c>
      <c r="F15" s="36">
        <v>2</v>
      </c>
    </row>
    <row r="16" spans="1:6" x14ac:dyDescent="0.25">
      <c r="A16" s="40" t="s">
        <v>17</v>
      </c>
      <c r="B16" s="12">
        <f t="shared" si="0"/>
        <v>108</v>
      </c>
      <c r="C16" s="38">
        <v>66</v>
      </c>
      <c r="D16" s="9">
        <f t="shared" si="1"/>
        <v>42</v>
      </c>
      <c r="E16" s="38">
        <v>33</v>
      </c>
      <c r="F16" s="38">
        <v>9</v>
      </c>
    </row>
    <row r="17" spans="1:6" x14ac:dyDescent="0.25">
      <c r="A17" s="39" t="s">
        <v>61</v>
      </c>
      <c r="B17" s="11">
        <f t="shared" si="0"/>
        <v>22</v>
      </c>
      <c r="C17" s="36">
        <v>16</v>
      </c>
      <c r="D17" s="7">
        <f t="shared" si="1"/>
        <v>6</v>
      </c>
      <c r="E17" s="36">
        <v>1</v>
      </c>
      <c r="F17" s="36">
        <v>5</v>
      </c>
    </row>
    <row r="18" spans="1:6" x14ac:dyDescent="0.25">
      <c r="A18" s="40" t="s">
        <v>19</v>
      </c>
      <c r="B18" s="12">
        <f t="shared" si="0"/>
        <v>9</v>
      </c>
      <c r="C18" s="38">
        <v>8</v>
      </c>
      <c r="D18" s="9">
        <f t="shared" si="1"/>
        <v>1</v>
      </c>
      <c r="E18" s="38">
        <v>1</v>
      </c>
      <c r="F18" s="32" t="s">
        <v>20</v>
      </c>
    </row>
    <row r="19" spans="1:6" x14ac:dyDescent="0.25">
      <c r="A19" s="39" t="s">
        <v>21</v>
      </c>
      <c r="B19" s="11">
        <f t="shared" si="0"/>
        <v>21</v>
      </c>
      <c r="C19" s="36">
        <v>12</v>
      </c>
      <c r="D19" s="7">
        <f t="shared" si="1"/>
        <v>9</v>
      </c>
      <c r="E19" s="36">
        <v>5</v>
      </c>
      <c r="F19" s="36">
        <v>4</v>
      </c>
    </row>
    <row r="20" spans="1:6" x14ac:dyDescent="0.25">
      <c r="A20" s="40" t="s">
        <v>22</v>
      </c>
      <c r="B20" s="12">
        <f t="shared" si="0"/>
        <v>100</v>
      </c>
      <c r="C20" s="38">
        <v>76</v>
      </c>
      <c r="D20" s="9">
        <f t="shared" si="1"/>
        <v>24</v>
      </c>
      <c r="E20" s="38">
        <v>11</v>
      </c>
      <c r="F20" s="38">
        <v>13</v>
      </c>
    </row>
    <row r="21" spans="1:6" x14ac:dyDescent="0.25">
      <c r="A21" s="39" t="s">
        <v>23</v>
      </c>
      <c r="B21" s="11">
        <f t="shared" si="0"/>
        <v>31</v>
      </c>
      <c r="C21" s="36">
        <v>16</v>
      </c>
      <c r="D21" s="7">
        <f t="shared" si="1"/>
        <v>15</v>
      </c>
      <c r="E21" s="36">
        <v>12</v>
      </c>
      <c r="F21" s="36">
        <v>3</v>
      </c>
    </row>
    <row r="22" spans="1:6" x14ac:dyDescent="0.25">
      <c r="A22" s="40" t="s">
        <v>24</v>
      </c>
      <c r="B22" s="12">
        <f t="shared" si="0"/>
        <v>60</v>
      </c>
      <c r="C22" s="38">
        <v>55</v>
      </c>
      <c r="D22" s="9">
        <f t="shared" si="1"/>
        <v>5</v>
      </c>
      <c r="E22" s="38">
        <v>1</v>
      </c>
      <c r="F22" s="38">
        <v>4</v>
      </c>
    </row>
    <row r="23" spans="1:6" x14ac:dyDescent="0.25">
      <c r="A23" s="39" t="s">
        <v>25</v>
      </c>
      <c r="B23" s="11">
        <f t="shared" si="0"/>
        <v>56</v>
      </c>
      <c r="C23" s="36">
        <v>31</v>
      </c>
      <c r="D23" s="7">
        <f t="shared" si="1"/>
        <v>25</v>
      </c>
      <c r="E23" s="36">
        <v>19</v>
      </c>
      <c r="F23" s="36">
        <v>6</v>
      </c>
    </row>
    <row r="24" spans="1:6" x14ac:dyDescent="0.25">
      <c r="A24" s="40" t="s">
        <v>26</v>
      </c>
      <c r="B24" s="12">
        <f t="shared" si="0"/>
        <v>6</v>
      </c>
      <c r="C24" s="38">
        <v>4</v>
      </c>
      <c r="D24" s="9">
        <f t="shared" si="1"/>
        <v>2</v>
      </c>
      <c r="E24" s="32" t="s">
        <v>20</v>
      </c>
      <c r="F24" s="38">
        <v>2</v>
      </c>
    </row>
    <row r="25" spans="1:6" x14ac:dyDescent="0.25">
      <c r="A25" s="39" t="s">
        <v>27</v>
      </c>
      <c r="B25" s="11">
        <f t="shared" si="0"/>
        <v>169</v>
      </c>
      <c r="C25" s="36">
        <v>120</v>
      </c>
      <c r="D25" s="7">
        <f t="shared" si="1"/>
        <v>49</v>
      </c>
      <c r="E25" s="36">
        <v>37</v>
      </c>
      <c r="F25" s="36">
        <v>12</v>
      </c>
    </row>
    <row r="26" spans="1:6" x14ac:dyDescent="0.25">
      <c r="A26" s="40" t="s">
        <v>56</v>
      </c>
      <c r="B26" s="12">
        <f t="shared" si="0"/>
        <v>2</v>
      </c>
      <c r="C26" s="38">
        <v>2</v>
      </c>
      <c r="D26" s="9">
        <f t="shared" si="1"/>
        <v>0</v>
      </c>
      <c r="E26" s="32" t="s">
        <v>20</v>
      </c>
      <c r="F26" s="38"/>
    </row>
    <row r="27" spans="1:6" x14ac:dyDescent="0.25">
      <c r="A27" s="39" t="s">
        <v>28</v>
      </c>
      <c r="B27" s="11">
        <f t="shared" si="0"/>
        <v>17</v>
      </c>
      <c r="C27" s="36">
        <v>17</v>
      </c>
      <c r="D27" s="7">
        <f t="shared" si="1"/>
        <v>0</v>
      </c>
      <c r="E27" s="59" t="s">
        <v>20</v>
      </c>
      <c r="F27" s="59" t="s">
        <v>20</v>
      </c>
    </row>
    <row r="28" spans="1:6" x14ac:dyDescent="0.25">
      <c r="A28" s="40" t="s">
        <v>29</v>
      </c>
      <c r="B28" s="12">
        <f t="shared" si="0"/>
        <v>31</v>
      </c>
      <c r="C28" s="38">
        <v>22</v>
      </c>
      <c r="D28" s="9">
        <f t="shared" si="1"/>
        <v>9</v>
      </c>
      <c r="E28" s="38">
        <v>2</v>
      </c>
      <c r="F28" s="38">
        <v>7</v>
      </c>
    </row>
    <row r="29" spans="1:6" x14ac:dyDescent="0.25">
      <c r="A29" s="39" t="s">
        <v>55</v>
      </c>
      <c r="B29" s="11">
        <f t="shared" si="0"/>
        <v>41</v>
      </c>
      <c r="C29" s="36">
        <v>32</v>
      </c>
      <c r="D29" s="7">
        <f t="shared" si="1"/>
        <v>9</v>
      </c>
      <c r="E29" s="59" t="s">
        <v>20</v>
      </c>
      <c r="F29" s="36">
        <v>9</v>
      </c>
    </row>
    <row r="30" spans="1:6" x14ac:dyDescent="0.25">
      <c r="A30" s="8" t="s">
        <v>31</v>
      </c>
      <c r="B30" s="12">
        <f t="shared" si="0"/>
        <v>1</v>
      </c>
      <c r="C30" s="38">
        <v>1</v>
      </c>
      <c r="D30" s="9">
        <f t="shared" si="1"/>
        <v>0</v>
      </c>
      <c r="E30" s="32" t="s">
        <v>20</v>
      </c>
      <c r="F30" s="32" t="s">
        <v>20</v>
      </c>
    </row>
    <row r="31" spans="1:6" ht="14.4" x14ac:dyDescent="0.3">
      <c r="A31" s="1"/>
      <c r="B31" s="1"/>
      <c r="C31" s="1"/>
      <c r="D31" s="1"/>
      <c r="E31" s="1"/>
    </row>
    <row r="32" spans="1:6" ht="14.4" x14ac:dyDescent="0.3">
      <c r="A32" s="1"/>
      <c r="B32" s="1"/>
      <c r="C32" s="1"/>
      <c r="D32" s="1"/>
      <c r="E32" s="1"/>
    </row>
    <row r="33" spans="1:5" ht="14.4" x14ac:dyDescent="0.3">
      <c r="A33" s="1"/>
      <c r="B33" s="13" t="s">
        <v>34</v>
      </c>
      <c r="C33" s="47">
        <f>+B6</f>
        <v>1148</v>
      </c>
      <c r="D33" s="1"/>
      <c r="E33" s="1"/>
    </row>
    <row r="34" spans="1:5" ht="14.4" x14ac:dyDescent="0.3">
      <c r="A34" s="1"/>
      <c r="B34" s="13" t="s">
        <v>35</v>
      </c>
      <c r="C34" s="1">
        <f>+C6</f>
        <v>830</v>
      </c>
      <c r="D34" s="1"/>
      <c r="E34" s="1"/>
    </row>
    <row r="35" spans="1:5" ht="14.4" x14ac:dyDescent="0.3">
      <c r="A35" s="1"/>
      <c r="B35" s="13" t="s">
        <v>33</v>
      </c>
      <c r="C35" s="1">
        <f>+D6</f>
        <v>318</v>
      </c>
      <c r="D35" s="1"/>
      <c r="E35" s="1"/>
    </row>
    <row r="36" spans="1:5" ht="14.4" x14ac:dyDescent="0.3">
      <c r="A36" s="1"/>
      <c r="B36" s="1"/>
      <c r="C36" s="1"/>
      <c r="D36" s="1"/>
      <c r="E36" s="1"/>
    </row>
    <row r="37" spans="1:5" ht="14.4" x14ac:dyDescent="0.3">
      <c r="A37" s="1"/>
      <c r="B37" s="1"/>
      <c r="C37" s="1"/>
      <c r="D37" s="1"/>
      <c r="E37" s="1"/>
    </row>
    <row r="38" spans="1:5" ht="14.4" x14ac:dyDescent="0.3">
      <c r="A38" s="1"/>
      <c r="B38" s="1"/>
      <c r="C38" s="1"/>
      <c r="D38" s="1"/>
      <c r="E38" s="1"/>
    </row>
    <row r="39" spans="1:5" ht="14.4" x14ac:dyDescent="0.3">
      <c r="A39" s="1"/>
      <c r="B39" s="1"/>
      <c r="C39" s="1"/>
      <c r="D39" s="1"/>
      <c r="E39" s="1"/>
    </row>
    <row r="40" spans="1:5" ht="14.4" x14ac:dyDescent="0.3">
      <c r="A40" s="1"/>
      <c r="B40" s="1"/>
      <c r="C40" s="1"/>
      <c r="D40" s="1"/>
      <c r="E40" s="1"/>
    </row>
    <row r="41" spans="1:5" ht="14.4" x14ac:dyDescent="0.3">
      <c r="A41" s="1"/>
      <c r="B41" s="1"/>
      <c r="C41" s="1"/>
      <c r="D41" s="1"/>
      <c r="E41" s="1"/>
    </row>
    <row r="42" spans="1:5" ht="14.4" x14ac:dyDescent="0.3">
      <c r="A42" s="1"/>
      <c r="B42" s="1"/>
      <c r="C42" s="1"/>
      <c r="D42" s="1"/>
      <c r="E42" s="1"/>
    </row>
    <row r="43" spans="1:5" ht="14.4" x14ac:dyDescent="0.3">
      <c r="A43" s="1"/>
      <c r="B43" s="1"/>
      <c r="C43" s="1"/>
      <c r="D43" s="1"/>
      <c r="E43" s="1"/>
    </row>
    <row r="44" spans="1:5" ht="14.4" x14ac:dyDescent="0.3">
      <c r="A44" s="1"/>
      <c r="B44" s="1"/>
      <c r="C44" s="1"/>
      <c r="D44" s="1"/>
      <c r="E44" s="1"/>
    </row>
    <row r="45" spans="1:5" ht="14.4" x14ac:dyDescent="0.3">
      <c r="A45" s="1"/>
      <c r="B45" s="1"/>
      <c r="C45" s="1"/>
      <c r="D45" s="1"/>
      <c r="E45" s="1"/>
    </row>
    <row r="46" spans="1:5" ht="14.4" x14ac:dyDescent="0.3">
      <c r="A46" s="1"/>
      <c r="B46" s="1"/>
      <c r="C46" s="1"/>
      <c r="D46" s="1"/>
      <c r="E46" s="1"/>
    </row>
    <row r="47" spans="1:5" ht="14.4" x14ac:dyDescent="0.3">
      <c r="A47" s="65" t="s">
        <v>93</v>
      </c>
    </row>
    <row r="48" spans="1:5" ht="14.4" x14ac:dyDescent="0.3">
      <c r="A48" s="29" t="s">
        <v>54</v>
      </c>
    </row>
  </sheetData>
  <mergeCells count="6">
    <mergeCell ref="A1:F1"/>
    <mergeCell ref="A2:F2"/>
    <mergeCell ref="A4:A5"/>
    <mergeCell ref="B4:B5"/>
    <mergeCell ref="C4:C5"/>
    <mergeCell ref="D4:F4"/>
  </mergeCells>
  <printOptions horizontalCentered="1" verticalCentered="1"/>
  <pageMargins left="0.7" right="0.7" top="0" bottom="0" header="0.3" footer="0.3"/>
  <pageSetup paperSize="1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54"/>
  <sheetViews>
    <sheetView zoomScaleNormal="100"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A25" sqref="A25"/>
    </sheetView>
  </sheetViews>
  <sheetFormatPr baseColWidth="10" defaultColWidth="11" defaultRowHeight="14.4" x14ac:dyDescent="0.3"/>
  <cols>
    <col min="1" max="1" width="28.69921875" style="14" customWidth="1"/>
    <col min="2" max="2" width="6.59765625" style="14" customWidth="1"/>
    <col min="3" max="3" width="7.69921875" style="14" customWidth="1"/>
    <col min="4" max="4" width="6.3984375" style="14" bestFit="1" customWidth="1"/>
    <col min="5" max="5" width="6.69921875" style="14" customWidth="1"/>
    <col min="6" max="6" width="8.69921875" style="14" bestFit="1" customWidth="1"/>
    <col min="7" max="7" width="9.09765625" style="14" bestFit="1" customWidth="1"/>
    <col min="8" max="8" width="7.8984375" style="14" bestFit="1" customWidth="1"/>
    <col min="9" max="10" width="8.59765625" style="14" bestFit="1" customWidth="1"/>
    <col min="11" max="11" width="8.59765625" style="14" customWidth="1"/>
    <col min="12" max="12" width="6.19921875" style="14" customWidth="1"/>
    <col min="13" max="13" width="9" style="14" customWidth="1"/>
    <col min="14" max="14" width="9.8984375" style="14" bestFit="1" customWidth="1"/>
    <col min="15" max="15" width="7" style="14" bestFit="1" customWidth="1"/>
    <col min="16" max="16" width="8" style="14" customWidth="1"/>
    <col min="17" max="17" width="8.8984375" style="14" bestFit="1" customWidth="1"/>
    <col min="18" max="18" width="7.09765625" style="14" customWidth="1"/>
    <col min="19" max="19" width="6" style="14" customWidth="1"/>
    <col min="20" max="20" width="6.59765625" style="14" customWidth="1"/>
    <col min="21" max="21" width="9.8984375" style="14" customWidth="1"/>
    <col min="22" max="22" width="6.8984375" style="14" customWidth="1"/>
    <col min="23" max="23" width="6" style="14" customWidth="1"/>
    <col min="24" max="24" width="9" style="14" customWidth="1"/>
    <col min="25" max="25" width="10" style="14" customWidth="1"/>
    <col min="26" max="16384" width="11" style="14"/>
  </cols>
  <sheetData>
    <row r="1" spans="1:25" ht="15.6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15.6" x14ac:dyDescent="0.3">
      <c r="A2" s="72" t="s">
        <v>80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5.6" x14ac:dyDescent="0.3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5" ht="59.25" customHeight="1" x14ac:dyDescent="0.3">
      <c r="A4" s="56" t="s">
        <v>36</v>
      </c>
      <c r="B4" s="57" t="s">
        <v>2</v>
      </c>
      <c r="C4" s="51" t="s">
        <v>8</v>
      </c>
      <c r="D4" s="51" t="s">
        <v>9</v>
      </c>
      <c r="E4" s="51" t="s">
        <v>10</v>
      </c>
      <c r="F4" s="51" t="s">
        <v>11</v>
      </c>
      <c r="G4" s="51" t="s">
        <v>12</v>
      </c>
      <c r="H4" s="51" t="s">
        <v>14</v>
      </c>
      <c r="I4" s="51" t="s">
        <v>15</v>
      </c>
      <c r="J4" s="51" t="s">
        <v>13</v>
      </c>
      <c r="K4" s="51" t="s">
        <v>16</v>
      </c>
      <c r="L4" s="51" t="s">
        <v>17</v>
      </c>
      <c r="M4" s="51" t="s">
        <v>18</v>
      </c>
      <c r="N4" s="51" t="s">
        <v>19</v>
      </c>
      <c r="O4" s="51" t="s">
        <v>21</v>
      </c>
      <c r="P4" s="51" t="s">
        <v>22</v>
      </c>
      <c r="Q4" s="51" t="s">
        <v>23</v>
      </c>
      <c r="R4" s="51" t="s">
        <v>24</v>
      </c>
      <c r="S4" s="51" t="s">
        <v>25</v>
      </c>
      <c r="T4" s="51" t="s">
        <v>26</v>
      </c>
      <c r="U4" s="51" t="s">
        <v>27</v>
      </c>
      <c r="V4" s="51" t="s">
        <v>56</v>
      </c>
      <c r="W4" s="51" t="s">
        <v>28</v>
      </c>
      <c r="X4" s="51" t="s">
        <v>29</v>
      </c>
      <c r="Y4" s="52" t="s">
        <v>30</v>
      </c>
    </row>
    <row r="5" spans="1:25" ht="15.6" x14ac:dyDescent="0.3">
      <c r="A5" s="54" t="s">
        <v>7</v>
      </c>
      <c r="B5" s="43">
        <f>SUM(C5:Y5)</f>
        <v>1147</v>
      </c>
      <c r="C5" s="15">
        <f>SUM(C6:C50)</f>
        <v>36</v>
      </c>
      <c r="D5" s="15">
        <f t="shared" ref="D5:Y5" si="0">SUM(D6:D50)</f>
        <v>42</v>
      </c>
      <c r="E5" s="15">
        <f t="shared" si="0"/>
        <v>135</v>
      </c>
      <c r="F5" s="15">
        <f t="shared" si="0"/>
        <v>134</v>
      </c>
      <c r="G5" s="15">
        <f t="shared" si="0"/>
        <v>61</v>
      </c>
      <c r="H5" s="15">
        <f t="shared" si="0"/>
        <v>22</v>
      </c>
      <c r="I5" s="15">
        <f t="shared" si="0"/>
        <v>17</v>
      </c>
      <c r="J5" s="15">
        <f t="shared" si="0"/>
        <v>7</v>
      </c>
      <c r="K5" s="15">
        <f t="shared" si="0"/>
        <v>20</v>
      </c>
      <c r="L5" s="15">
        <f t="shared" si="0"/>
        <v>108</v>
      </c>
      <c r="M5" s="15">
        <f t="shared" si="0"/>
        <v>22</v>
      </c>
      <c r="N5" s="15">
        <f t="shared" si="0"/>
        <v>9</v>
      </c>
      <c r="O5" s="15">
        <f t="shared" si="0"/>
        <v>21</v>
      </c>
      <c r="P5" s="15">
        <f t="shared" si="0"/>
        <v>100</v>
      </c>
      <c r="Q5" s="15">
        <f t="shared" si="0"/>
        <v>31</v>
      </c>
      <c r="R5" s="15">
        <f t="shared" si="0"/>
        <v>60</v>
      </c>
      <c r="S5" s="15">
        <f t="shared" si="0"/>
        <v>56</v>
      </c>
      <c r="T5" s="15">
        <f t="shared" si="0"/>
        <v>6</v>
      </c>
      <c r="U5" s="15">
        <f t="shared" si="0"/>
        <v>169</v>
      </c>
      <c r="V5" s="15">
        <f t="shared" si="0"/>
        <v>2</v>
      </c>
      <c r="W5" s="15">
        <f t="shared" si="0"/>
        <v>17</v>
      </c>
      <c r="X5" s="15">
        <f t="shared" si="0"/>
        <v>31</v>
      </c>
      <c r="Y5" s="55">
        <f t="shared" si="0"/>
        <v>41</v>
      </c>
    </row>
    <row r="6" spans="1:25" ht="20.100000000000001" customHeight="1" x14ac:dyDescent="0.3">
      <c r="A6" s="39" t="s">
        <v>37</v>
      </c>
      <c r="B6" s="15">
        <f t="shared" ref="B6:B50" si="1">SUM(C6:Y6)</f>
        <v>431</v>
      </c>
      <c r="C6" s="36">
        <v>15</v>
      </c>
      <c r="D6" s="36">
        <v>16</v>
      </c>
      <c r="E6" s="36">
        <v>41</v>
      </c>
      <c r="F6" s="36">
        <v>75</v>
      </c>
      <c r="G6" s="36">
        <v>14</v>
      </c>
      <c r="H6" s="36">
        <v>5</v>
      </c>
      <c r="I6" s="36">
        <v>9</v>
      </c>
      <c r="J6" s="36">
        <v>2</v>
      </c>
      <c r="K6" s="36">
        <v>7</v>
      </c>
      <c r="L6" s="36">
        <v>56</v>
      </c>
      <c r="M6" s="36">
        <v>8</v>
      </c>
      <c r="N6" s="36">
        <v>3</v>
      </c>
      <c r="O6" s="36">
        <v>6</v>
      </c>
      <c r="P6" s="36">
        <v>47</v>
      </c>
      <c r="Q6" s="36">
        <v>3</v>
      </c>
      <c r="R6" s="36">
        <v>22</v>
      </c>
      <c r="S6" s="36">
        <v>29</v>
      </c>
      <c r="T6" s="36">
        <v>1</v>
      </c>
      <c r="U6" s="36">
        <v>51</v>
      </c>
      <c r="V6" s="36">
        <v>1</v>
      </c>
      <c r="W6" s="36">
        <v>2</v>
      </c>
      <c r="X6" s="36">
        <v>11</v>
      </c>
      <c r="Y6" s="36">
        <v>7</v>
      </c>
    </row>
    <row r="7" spans="1:25" ht="20.100000000000001" customHeight="1" x14ac:dyDescent="0.3">
      <c r="A7" s="39" t="s">
        <v>92</v>
      </c>
      <c r="B7" s="15">
        <f t="shared" si="1"/>
        <v>204</v>
      </c>
      <c r="C7" s="36">
        <v>6</v>
      </c>
      <c r="D7" s="36">
        <v>4</v>
      </c>
      <c r="E7" s="36">
        <v>38</v>
      </c>
      <c r="F7" s="36">
        <v>15</v>
      </c>
      <c r="G7" s="36">
        <v>16</v>
      </c>
      <c r="H7" s="36">
        <v>5</v>
      </c>
      <c r="I7" s="36">
        <v>2</v>
      </c>
      <c r="J7" s="36">
        <v>2</v>
      </c>
      <c r="K7" s="59" t="s">
        <v>20</v>
      </c>
      <c r="L7" s="36">
        <v>7</v>
      </c>
      <c r="M7" s="36">
        <v>2</v>
      </c>
      <c r="N7" s="36">
        <v>1</v>
      </c>
      <c r="O7" s="36">
        <v>1</v>
      </c>
      <c r="P7" s="36">
        <v>16</v>
      </c>
      <c r="Q7" s="36">
        <v>2</v>
      </c>
      <c r="R7" s="36">
        <v>5</v>
      </c>
      <c r="S7" s="36">
        <v>7</v>
      </c>
      <c r="T7" s="36">
        <v>2</v>
      </c>
      <c r="U7" s="36">
        <v>53</v>
      </c>
      <c r="V7" s="59" t="s">
        <v>20</v>
      </c>
      <c r="W7" s="36">
        <v>8</v>
      </c>
      <c r="X7" s="36">
        <v>6</v>
      </c>
      <c r="Y7" s="36">
        <v>6</v>
      </c>
    </row>
    <row r="8" spans="1:25" ht="20.100000000000001" customHeight="1" x14ac:dyDescent="0.3">
      <c r="A8" s="39" t="s">
        <v>38</v>
      </c>
      <c r="B8" s="15">
        <f t="shared" si="1"/>
        <v>148</v>
      </c>
      <c r="C8" s="36">
        <v>8</v>
      </c>
      <c r="D8" s="36">
        <v>6</v>
      </c>
      <c r="E8" s="36">
        <v>9</v>
      </c>
      <c r="F8" s="36">
        <v>9</v>
      </c>
      <c r="G8" s="36">
        <v>12</v>
      </c>
      <c r="H8" s="36">
        <v>4</v>
      </c>
      <c r="I8" s="36">
        <v>1</v>
      </c>
      <c r="J8" s="36">
        <v>1</v>
      </c>
      <c r="K8" s="36">
        <v>5</v>
      </c>
      <c r="L8" s="36">
        <v>8</v>
      </c>
      <c r="M8" s="36">
        <v>5</v>
      </c>
      <c r="N8" s="59" t="s">
        <v>20</v>
      </c>
      <c r="O8" s="36">
        <v>6</v>
      </c>
      <c r="P8" s="36">
        <v>9</v>
      </c>
      <c r="Q8" s="36">
        <v>10</v>
      </c>
      <c r="R8" s="36">
        <v>11</v>
      </c>
      <c r="S8" s="36">
        <v>12</v>
      </c>
      <c r="T8" s="36">
        <v>1</v>
      </c>
      <c r="U8" s="36">
        <v>16</v>
      </c>
      <c r="V8" s="59" t="s">
        <v>20</v>
      </c>
      <c r="W8" s="36">
        <v>1</v>
      </c>
      <c r="X8" s="36">
        <v>3</v>
      </c>
      <c r="Y8" s="36">
        <v>11</v>
      </c>
    </row>
    <row r="9" spans="1:25" ht="20.100000000000001" customHeight="1" x14ac:dyDescent="0.3">
      <c r="A9" s="39" t="s">
        <v>39</v>
      </c>
      <c r="B9" s="15">
        <f t="shared" si="1"/>
        <v>101</v>
      </c>
      <c r="C9" s="59" t="s">
        <v>20</v>
      </c>
      <c r="D9" s="36">
        <v>4</v>
      </c>
      <c r="E9" s="36">
        <v>13</v>
      </c>
      <c r="F9" s="36">
        <v>15</v>
      </c>
      <c r="G9" s="36">
        <v>9</v>
      </c>
      <c r="H9" s="36">
        <v>2</v>
      </c>
      <c r="I9" s="36">
        <v>3</v>
      </c>
      <c r="J9" s="36">
        <v>1</v>
      </c>
      <c r="K9" s="36">
        <v>3</v>
      </c>
      <c r="L9" s="36">
        <v>12</v>
      </c>
      <c r="M9" s="36">
        <v>2</v>
      </c>
      <c r="N9" s="59" t="s">
        <v>20</v>
      </c>
      <c r="O9" s="36">
        <v>1</v>
      </c>
      <c r="P9" s="36">
        <v>5</v>
      </c>
      <c r="Q9" s="36">
        <v>3</v>
      </c>
      <c r="R9" s="36">
        <v>4</v>
      </c>
      <c r="S9" s="36">
        <v>1</v>
      </c>
      <c r="T9" s="59" t="s">
        <v>20</v>
      </c>
      <c r="U9" s="36">
        <v>16</v>
      </c>
      <c r="V9" s="59" t="s">
        <v>20</v>
      </c>
      <c r="W9" s="36">
        <v>1</v>
      </c>
      <c r="X9" s="36">
        <v>3</v>
      </c>
      <c r="Y9" s="36">
        <v>3</v>
      </c>
    </row>
    <row r="10" spans="1:25" ht="20.100000000000001" customHeight="1" x14ac:dyDescent="0.3">
      <c r="A10" s="39" t="s">
        <v>40</v>
      </c>
      <c r="B10" s="15">
        <f t="shared" si="1"/>
        <v>40</v>
      </c>
      <c r="C10" s="59" t="s">
        <v>20</v>
      </c>
      <c r="D10" s="59" t="s">
        <v>20</v>
      </c>
      <c r="E10" s="36">
        <v>12</v>
      </c>
      <c r="F10" s="36">
        <v>4</v>
      </c>
      <c r="G10" s="59" t="s">
        <v>20</v>
      </c>
      <c r="H10" s="59" t="s">
        <v>20</v>
      </c>
      <c r="I10" s="59" t="s">
        <v>20</v>
      </c>
      <c r="J10" s="59" t="s">
        <v>20</v>
      </c>
      <c r="K10" s="59" t="s">
        <v>20</v>
      </c>
      <c r="L10" s="36">
        <v>4</v>
      </c>
      <c r="M10" s="59" t="s">
        <v>20</v>
      </c>
      <c r="N10" s="59" t="s">
        <v>20</v>
      </c>
      <c r="O10" s="36">
        <v>1</v>
      </c>
      <c r="P10" s="36">
        <v>4</v>
      </c>
      <c r="Q10" s="59" t="s">
        <v>20</v>
      </c>
      <c r="R10" s="36">
        <v>5</v>
      </c>
      <c r="S10" s="36">
        <v>1</v>
      </c>
      <c r="T10" s="36">
        <v>1</v>
      </c>
      <c r="U10" s="36">
        <v>8</v>
      </c>
      <c r="V10" s="59" t="s">
        <v>20</v>
      </c>
      <c r="W10" s="59" t="s">
        <v>20</v>
      </c>
      <c r="X10" s="59" t="s">
        <v>20</v>
      </c>
      <c r="Y10" s="59" t="s">
        <v>20</v>
      </c>
    </row>
    <row r="11" spans="1:25" ht="20.100000000000001" customHeight="1" x14ac:dyDescent="0.3">
      <c r="A11" s="39" t="s">
        <v>76</v>
      </c>
      <c r="B11" s="15">
        <f t="shared" si="1"/>
        <v>29</v>
      </c>
      <c r="C11" s="36">
        <v>2</v>
      </c>
      <c r="D11" s="36">
        <v>1</v>
      </c>
      <c r="E11" s="36">
        <v>1</v>
      </c>
      <c r="F11" s="59" t="s">
        <v>20</v>
      </c>
      <c r="G11" s="59" t="s">
        <v>20</v>
      </c>
      <c r="H11" s="59" t="s">
        <v>20</v>
      </c>
      <c r="I11" s="59" t="s">
        <v>20</v>
      </c>
      <c r="J11" s="59" t="s">
        <v>20</v>
      </c>
      <c r="K11" s="59" t="s">
        <v>20</v>
      </c>
      <c r="L11" s="36">
        <v>1</v>
      </c>
      <c r="M11" s="59" t="s">
        <v>20</v>
      </c>
      <c r="N11" s="59" t="s">
        <v>20</v>
      </c>
      <c r="O11" s="59" t="s">
        <v>20</v>
      </c>
      <c r="P11" s="36">
        <v>7</v>
      </c>
      <c r="Q11" s="36">
        <v>3</v>
      </c>
      <c r="R11" s="36">
        <v>6</v>
      </c>
      <c r="S11" s="59" t="s">
        <v>20</v>
      </c>
      <c r="T11" s="59" t="s">
        <v>20</v>
      </c>
      <c r="U11" s="36">
        <v>3</v>
      </c>
      <c r="V11" s="59" t="s">
        <v>20</v>
      </c>
      <c r="W11" s="36">
        <v>1</v>
      </c>
      <c r="X11" s="36">
        <v>1</v>
      </c>
      <c r="Y11" s="36">
        <v>3</v>
      </c>
    </row>
    <row r="12" spans="1:25" ht="20.100000000000001" customHeight="1" x14ac:dyDescent="0.3">
      <c r="A12" s="39" t="s">
        <v>65</v>
      </c>
      <c r="B12" s="15">
        <f t="shared" si="1"/>
        <v>26</v>
      </c>
      <c r="C12" s="59" t="s">
        <v>20</v>
      </c>
      <c r="D12" s="36">
        <v>2</v>
      </c>
      <c r="E12" s="36">
        <v>4</v>
      </c>
      <c r="F12" s="36">
        <v>3</v>
      </c>
      <c r="G12" s="36">
        <v>1</v>
      </c>
      <c r="H12" s="59" t="s">
        <v>20</v>
      </c>
      <c r="I12" s="59" t="s">
        <v>20</v>
      </c>
      <c r="J12" s="59" t="s">
        <v>20</v>
      </c>
      <c r="K12" s="36">
        <v>1</v>
      </c>
      <c r="L12" s="36">
        <v>7</v>
      </c>
      <c r="M12" s="36">
        <v>1</v>
      </c>
      <c r="N12" s="59" t="s">
        <v>20</v>
      </c>
      <c r="O12" s="59" t="s">
        <v>20</v>
      </c>
      <c r="P12" s="36">
        <v>2</v>
      </c>
      <c r="Q12" s="59" t="s">
        <v>20</v>
      </c>
      <c r="R12" s="59" t="s">
        <v>20</v>
      </c>
      <c r="S12" s="36">
        <v>2</v>
      </c>
      <c r="T12" s="59" t="s">
        <v>20</v>
      </c>
      <c r="U12" s="36">
        <v>3</v>
      </c>
      <c r="V12" s="59" t="s">
        <v>20</v>
      </c>
      <c r="W12" s="59" t="s">
        <v>20</v>
      </c>
      <c r="X12" s="59" t="s">
        <v>20</v>
      </c>
      <c r="Y12" s="59" t="s">
        <v>20</v>
      </c>
    </row>
    <row r="13" spans="1:25" ht="20.100000000000001" customHeight="1" x14ac:dyDescent="0.3">
      <c r="A13" s="39" t="s">
        <v>59</v>
      </c>
      <c r="B13" s="15">
        <f t="shared" si="1"/>
        <v>17</v>
      </c>
      <c r="C13" s="36">
        <v>2</v>
      </c>
      <c r="D13" s="36">
        <v>1</v>
      </c>
      <c r="E13" s="59" t="s">
        <v>20</v>
      </c>
      <c r="F13" s="36">
        <v>2</v>
      </c>
      <c r="G13" s="36">
        <v>1</v>
      </c>
      <c r="H13" s="36">
        <v>1</v>
      </c>
      <c r="I13" s="59" t="s">
        <v>20</v>
      </c>
      <c r="J13" s="36">
        <v>1</v>
      </c>
      <c r="K13" s="36">
        <v>2</v>
      </c>
      <c r="L13" s="59" t="s">
        <v>20</v>
      </c>
      <c r="M13" s="59" t="s">
        <v>20</v>
      </c>
      <c r="N13" s="59" t="s">
        <v>20</v>
      </c>
      <c r="O13" s="36">
        <v>2</v>
      </c>
      <c r="P13" s="59" t="s">
        <v>20</v>
      </c>
      <c r="Q13" s="36">
        <v>1</v>
      </c>
      <c r="R13" s="59" t="s">
        <v>20</v>
      </c>
      <c r="S13" s="59" t="s">
        <v>20</v>
      </c>
      <c r="T13" s="59" t="s">
        <v>20</v>
      </c>
      <c r="U13" s="59" t="s">
        <v>20</v>
      </c>
      <c r="V13" s="59" t="s">
        <v>20</v>
      </c>
      <c r="W13" s="59" t="s">
        <v>20</v>
      </c>
      <c r="X13" s="59" t="s">
        <v>20</v>
      </c>
      <c r="Y13" s="36">
        <v>4</v>
      </c>
    </row>
    <row r="14" spans="1:25" ht="20.100000000000001" customHeight="1" x14ac:dyDescent="0.3">
      <c r="A14" s="39" t="s">
        <v>60</v>
      </c>
      <c r="B14" s="15">
        <f t="shared" si="1"/>
        <v>14</v>
      </c>
      <c r="C14" s="59" t="s">
        <v>20</v>
      </c>
      <c r="D14" s="36">
        <v>3</v>
      </c>
      <c r="E14" s="36">
        <v>1</v>
      </c>
      <c r="F14" s="36">
        <v>2</v>
      </c>
      <c r="G14" s="36">
        <v>1</v>
      </c>
      <c r="H14" s="59" t="s">
        <v>20</v>
      </c>
      <c r="I14" s="59" t="s">
        <v>20</v>
      </c>
      <c r="J14" s="59" t="s">
        <v>20</v>
      </c>
      <c r="K14" s="59" t="s">
        <v>20</v>
      </c>
      <c r="L14" s="36">
        <v>3</v>
      </c>
      <c r="M14" s="59" t="s">
        <v>20</v>
      </c>
      <c r="N14" s="59" t="s">
        <v>20</v>
      </c>
      <c r="O14" s="59" t="s">
        <v>20</v>
      </c>
      <c r="P14" s="59" t="s">
        <v>20</v>
      </c>
      <c r="Q14" s="36">
        <v>1</v>
      </c>
      <c r="R14" s="59" t="s">
        <v>20</v>
      </c>
      <c r="S14" s="59" t="s">
        <v>20</v>
      </c>
      <c r="T14" s="59" t="s">
        <v>20</v>
      </c>
      <c r="U14" s="36">
        <v>2</v>
      </c>
      <c r="V14" s="59" t="s">
        <v>20</v>
      </c>
      <c r="W14" s="36">
        <v>1</v>
      </c>
      <c r="X14" s="59" t="s">
        <v>20</v>
      </c>
      <c r="Y14" s="59" t="s">
        <v>20</v>
      </c>
    </row>
    <row r="15" spans="1:25" ht="28.2" x14ac:dyDescent="0.3">
      <c r="A15" s="64" t="s">
        <v>42</v>
      </c>
      <c r="B15" s="15">
        <f t="shared" si="1"/>
        <v>15</v>
      </c>
      <c r="C15" s="59" t="s">
        <v>20</v>
      </c>
      <c r="D15" s="36"/>
      <c r="E15" s="36">
        <v>2</v>
      </c>
      <c r="F15" s="36">
        <v>1</v>
      </c>
      <c r="G15" s="36">
        <v>1</v>
      </c>
      <c r="H15" s="59" t="s">
        <v>20</v>
      </c>
      <c r="I15" s="36">
        <v>1</v>
      </c>
      <c r="J15" s="59" t="s">
        <v>20</v>
      </c>
      <c r="K15" s="36">
        <v>1</v>
      </c>
      <c r="L15" s="36">
        <v>1</v>
      </c>
      <c r="M15" s="36">
        <v>2</v>
      </c>
      <c r="N15" s="36">
        <v>1</v>
      </c>
      <c r="O15" s="36">
        <v>1</v>
      </c>
      <c r="P15" s="59" t="s">
        <v>20</v>
      </c>
      <c r="Q15" s="36">
        <v>1</v>
      </c>
      <c r="R15" s="36">
        <v>2</v>
      </c>
      <c r="S15" s="59" t="s">
        <v>20</v>
      </c>
      <c r="T15" s="59" t="s">
        <v>20</v>
      </c>
      <c r="U15" s="59" t="s">
        <v>20</v>
      </c>
      <c r="V15" s="59" t="s">
        <v>20</v>
      </c>
      <c r="W15" s="59" t="s">
        <v>20</v>
      </c>
      <c r="X15" s="36">
        <v>1</v>
      </c>
      <c r="Y15" s="59" t="s">
        <v>20</v>
      </c>
    </row>
    <row r="16" spans="1:25" ht="20.100000000000001" customHeight="1" x14ac:dyDescent="0.3">
      <c r="A16" s="39" t="s">
        <v>41</v>
      </c>
      <c r="B16" s="15">
        <f t="shared" si="1"/>
        <v>14</v>
      </c>
      <c r="C16" s="59" t="s">
        <v>20</v>
      </c>
      <c r="D16" s="36">
        <v>1</v>
      </c>
      <c r="E16" s="36">
        <v>5</v>
      </c>
      <c r="F16" s="59" t="s">
        <v>20</v>
      </c>
      <c r="G16" s="36">
        <v>1</v>
      </c>
      <c r="H16" s="36">
        <v>1</v>
      </c>
      <c r="I16" s="59" t="s">
        <v>20</v>
      </c>
      <c r="J16" s="59" t="s">
        <v>20</v>
      </c>
      <c r="K16" s="59" t="s">
        <v>20</v>
      </c>
      <c r="L16" s="36">
        <v>1</v>
      </c>
      <c r="M16" s="59" t="s">
        <v>20</v>
      </c>
      <c r="N16" s="59" t="s">
        <v>20</v>
      </c>
      <c r="O16" s="59" t="s">
        <v>20</v>
      </c>
      <c r="P16" s="36">
        <v>1</v>
      </c>
      <c r="Q16" s="36">
        <v>1</v>
      </c>
      <c r="R16" s="59" t="s">
        <v>20</v>
      </c>
      <c r="S16" s="59" t="s">
        <v>20</v>
      </c>
      <c r="T16" s="59" t="s">
        <v>20</v>
      </c>
      <c r="U16" s="36">
        <v>2</v>
      </c>
      <c r="V16" s="36">
        <v>1</v>
      </c>
      <c r="W16" s="59" t="s">
        <v>20</v>
      </c>
      <c r="X16" s="59" t="s">
        <v>20</v>
      </c>
      <c r="Y16" s="59" t="s">
        <v>20</v>
      </c>
    </row>
    <row r="17" spans="1:25" ht="19.5" customHeight="1" x14ac:dyDescent="0.3">
      <c r="A17" s="39" t="s">
        <v>47</v>
      </c>
      <c r="B17" s="15">
        <f t="shared" si="1"/>
        <v>13</v>
      </c>
      <c r="C17" s="36">
        <v>1</v>
      </c>
      <c r="D17" s="36">
        <v>2</v>
      </c>
      <c r="E17" s="36">
        <v>1</v>
      </c>
      <c r="F17" s="59" t="s">
        <v>20</v>
      </c>
      <c r="G17" s="59" t="s">
        <v>20</v>
      </c>
      <c r="H17" s="59" t="s">
        <v>20</v>
      </c>
      <c r="I17" s="59" t="s">
        <v>20</v>
      </c>
      <c r="J17" s="59" t="s">
        <v>20</v>
      </c>
      <c r="K17" s="59" t="s">
        <v>20</v>
      </c>
      <c r="L17" s="36">
        <v>1</v>
      </c>
      <c r="M17" s="36">
        <v>2</v>
      </c>
      <c r="N17" s="59" t="s">
        <v>20</v>
      </c>
      <c r="O17" s="59" t="s">
        <v>20</v>
      </c>
      <c r="P17" s="36">
        <v>1</v>
      </c>
      <c r="Q17" s="36">
        <v>1</v>
      </c>
      <c r="R17" s="36">
        <v>1</v>
      </c>
      <c r="S17" s="59" t="s">
        <v>20</v>
      </c>
      <c r="T17" s="59" t="s">
        <v>20</v>
      </c>
      <c r="U17" s="36">
        <v>2</v>
      </c>
      <c r="V17" s="59" t="s">
        <v>20</v>
      </c>
      <c r="W17" s="59" t="s">
        <v>20</v>
      </c>
      <c r="X17" s="36">
        <v>1</v>
      </c>
      <c r="Y17" s="59" t="s">
        <v>20</v>
      </c>
    </row>
    <row r="18" spans="1:25" ht="20.100000000000001" customHeight="1" x14ac:dyDescent="0.3">
      <c r="A18" s="39" t="s">
        <v>63</v>
      </c>
      <c r="B18" s="15">
        <f t="shared" si="1"/>
        <v>12</v>
      </c>
      <c r="C18" s="59" t="s">
        <v>20</v>
      </c>
      <c r="D18" s="59" t="s">
        <v>20</v>
      </c>
      <c r="E18" s="59" t="s">
        <v>20</v>
      </c>
      <c r="F18" s="59" t="s">
        <v>20</v>
      </c>
      <c r="G18" s="59" t="s">
        <v>20</v>
      </c>
      <c r="H18" s="59" t="s">
        <v>20</v>
      </c>
      <c r="I18" s="59" t="s">
        <v>20</v>
      </c>
      <c r="J18" s="59" t="s">
        <v>20</v>
      </c>
      <c r="K18" s="59" t="s">
        <v>20</v>
      </c>
      <c r="L18" s="36">
        <v>2</v>
      </c>
      <c r="M18" s="59" t="s">
        <v>20</v>
      </c>
      <c r="N18" s="36">
        <v>1</v>
      </c>
      <c r="O18" s="36">
        <v>1</v>
      </c>
      <c r="P18" s="36">
        <v>3</v>
      </c>
      <c r="Q18" s="36">
        <v>1</v>
      </c>
      <c r="R18" s="36">
        <v>1</v>
      </c>
      <c r="S18" s="59" t="s">
        <v>20</v>
      </c>
      <c r="T18" s="59" t="s">
        <v>20</v>
      </c>
      <c r="U18" s="59" t="s">
        <v>20</v>
      </c>
      <c r="V18" s="59" t="s">
        <v>20</v>
      </c>
      <c r="W18" s="59" t="s">
        <v>20</v>
      </c>
      <c r="X18" s="36">
        <v>2</v>
      </c>
      <c r="Y18" s="36">
        <v>1</v>
      </c>
    </row>
    <row r="19" spans="1:25" ht="20.100000000000001" customHeight="1" x14ac:dyDescent="0.3">
      <c r="A19" s="39" t="s">
        <v>62</v>
      </c>
      <c r="B19" s="15">
        <f t="shared" si="1"/>
        <v>12</v>
      </c>
      <c r="C19" s="59" t="s">
        <v>20</v>
      </c>
      <c r="D19" s="36">
        <v>1</v>
      </c>
      <c r="E19" s="36">
        <v>3</v>
      </c>
      <c r="F19" s="36">
        <v>3</v>
      </c>
      <c r="G19" s="36">
        <v>1</v>
      </c>
      <c r="H19" s="59" t="s">
        <v>20</v>
      </c>
      <c r="I19" s="59" t="s">
        <v>20</v>
      </c>
      <c r="J19" s="59" t="s">
        <v>20</v>
      </c>
      <c r="K19" s="59" t="s">
        <v>20</v>
      </c>
      <c r="L19" s="59" t="s">
        <v>20</v>
      </c>
      <c r="M19" s="59" t="s">
        <v>20</v>
      </c>
      <c r="N19" s="59" t="s">
        <v>20</v>
      </c>
      <c r="O19" s="59" t="s">
        <v>20</v>
      </c>
      <c r="P19" s="59" t="s">
        <v>20</v>
      </c>
      <c r="Q19" s="59" t="s">
        <v>20</v>
      </c>
      <c r="R19" s="36">
        <v>2</v>
      </c>
      <c r="S19" s="36">
        <v>1</v>
      </c>
      <c r="T19" s="36">
        <v>1</v>
      </c>
      <c r="U19" s="59" t="s">
        <v>20</v>
      </c>
      <c r="V19" s="59" t="s">
        <v>20</v>
      </c>
      <c r="W19" s="59" t="s">
        <v>20</v>
      </c>
      <c r="X19" s="59" t="s">
        <v>20</v>
      </c>
      <c r="Y19" s="59" t="s">
        <v>20</v>
      </c>
    </row>
    <row r="20" spans="1:25" ht="20.100000000000001" customHeight="1" x14ac:dyDescent="0.3">
      <c r="A20" s="39" t="s">
        <v>70</v>
      </c>
      <c r="B20" s="15">
        <f t="shared" si="1"/>
        <v>11</v>
      </c>
      <c r="C20" s="59" t="s">
        <v>20</v>
      </c>
      <c r="D20" s="59" t="s">
        <v>20</v>
      </c>
      <c r="E20" s="59" t="s">
        <v>20</v>
      </c>
      <c r="F20" s="36">
        <v>1</v>
      </c>
      <c r="G20" s="59" t="s">
        <v>20</v>
      </c>
      <c r="H20" s="36">
        <v>2</v>
      </c>
      <c r="I20" s="36">
        <v>1</v>
      </c>
      <c r="J20" s="59" t="s">
        <v>20</v>
      </c>
      <c r="K20" s="59" t="s">
        <v>20</v>
      </c>
      <c r="L20" s="36">
        <v>1</v>
      </c>
      <c r="M20" s="59" t="s">
        <v>20</v>
      </c>
      <c r="N20" s="36">
        <v>1</v>
      </c>
      <c r="O20" s="59" t="s">
        <v>20</v>
      </c>
      <c r="P20" s="59" t="s">
        <v>20</v>
      </c>
      <c r="Q20" s="36">
        <v>2</v>
      </c>
      <c r="R20" s="59" t="s">
        <v>20</v>
      </c>
      <c r="S20" s="59" t="s">
        <v>20</v>
      </c>
      <c r="T20" s="59" t="s">
        <v>20</v>
      </c>
      <c r="U20" s="36">
        <v>1</v>
      </c>
      <c r="V20" s="59" t="s">
        <v>20</v>
      </c>
      <c r="W20" s="36">
        <v>1</v>
      </c>
      <c r="X20" s="59" t="s">
        <v>20</v>
      </c>
      <c r="Y20" s="36">
        <v>1</v>
      </c>
    </row>
    <row r="21" spans="1:25" ht="20.100000000000001" customHeight="1" x14ac:dyDescent="0.3">
      <c r="A21" s="39" t="s">
        <v>51</v>
      </c>
      <c r="B21" s="15">
        <f t="shared" si="1"/>
        <v>5</v>
      </c>
      <c r="C21" s="59" t="s">
        <v>20</v>
      </c>
      <c r="D21" s="59" t="s">
        <v>20</v>
      </c>
      <c r="E21" s="36">
        <v>1</v>
      </c>
      <c r="F21" s="59" t="s">
        <v>20</v>
      </c>
      <c r="G21" s="36">
        <v>1</v>
      </c>
      <c r="H21" s="59" t="s">
        <v>20</v>
      </c>
      <c r="I21" s="59" t="s">
        <v>20</v>
      </c>
      <c r="J21" s="59" t="s">
        <v>20</v>
      </c>
      <c r="K21" s="59" t="s">
        <v>20</v>
      </c>
      <c r="L21" s="59" t="s">
        <v>20</v>
      </c>
      <c r="M21" s="59" t="s">
        <v>20</v>
      </c>
      <c r="N21" s="36">
        <v>1</v>
      </c>
      <c r="O21" s="59" t="s">
        <v>20</v>
      </c>
      <c r="P21" s="59" t="s">
        <v>20</v>
      </c>
      <c r="Q21" s="59" t="s">
        <v>20</v>
      </c>
      <c r="R21" s="59" t="s">
        <v>20</v>
      </c>
      <c r="S21" s="59" t="s">
        <v>20</v>
      </c>
      <c r="T21" s="59" t="s">
        <v>20</v>
      </c>
      <c r="U21" s="36">
        <v>1</v>
      </c>
      <c r="V21" s="59" t="s">
        <v>20</v>
      </c>
      <c r="W21" s="59" t="s">
        <v>20</v>
      </c>
      <c r="X21" s="36">
        <v>1</v>
      </c>
      <c r="Y21" s="59" t="s">
        <v>20</v>
      </c>
    </row>
    <row r="22" spans="1:25" ht="20.25" customHeight="1" x14ac:dyDescent="0.3">
      <c r="A22" s="39" t="s">
        <v>48</v>
      </c>
      <c r="B22" s="15">
        <f t="shared" si="1"/>
        <v>5</v>
      </c>
      <c r="C22" s="36">
        <v>1</v>
      </c>
      <c r="D22" s="59" t="s">
        <v>20</v>
      </c>
      <c r="E22" s="59" t="s">
        <v>20</v>
      </c>
      <c r="F22" s="59" t="s">
        <v>20</v>
      </c>
      <c r="G22" s="36">
        <v>1</v>
      </c>
      <c r="H22" s="59" t="s">
        <v>20</v>
      </c>
      <c r="I22" s="59" t="s">
        <v>20</v>
      </c>
      <c r="J22" s="59" t="s">
        <v>20</v>
      </c>
      <c r="K22" s="59" t="s">
        <v>20</v>
      </c>
      <c r="L22" s="59" t="s">
        <v>20</v>
      </c>
      <c r="M22" s="59" t="s">
        <v>20</v>
      </c>
      <c r="N22" s="59" t="s">
        <v>20</v>
      </c>
      <c r="O22" s="59" t="s">
        <v>20</v>
      </c>
      <c r="P22" s="59" t="s">
        <v>20</v>
      </c>
      <c r="Q22" s="36">
        <v>1</v>
      </c>
      <c r="R22" s="59" t="s">
        <v>20</v>
      </c>
      <c r="S22" s="59" t="s">
        <v>20</v>
      </c>
      <c r="T22" s="59" t="s">
        <v>20</v>
      </c>
      <c r="U22" s="59" t="s">
        <v>20</v>
      </c>
      <c r="V22" s="59" t="s">
        <v>20</v>
      </c>
      <c r="W22" s="36">
        <v>1</v>
      </c>
      <c r="X22" s="59" t="s">
        <v>20</v>
      </c>
      <c r="Y22" s="36">
        <v>1</v>
      </c>
    </row>
    <row r="23" spans="1:25" ht="20.100000000000001" customHeight="1" x14ac:dyDescent="0.3">
      <c r="A23" s="39" t="s">
        <v>71</v>
      </c>
      <c r="B23" s="15">
        <f t="shared" si="1"/>
        <v>5</v>
      </c>
      <c r="C23" s="59" t="s">
        <v>20</v>
      </c>
      <c r="D23" s="59" t="s">
        <v>20</v>
      </c>
      <c r="E23" s="36">
        <v>2</v>
      </c>
      <c r="F23" s="36">
        <v>1</v>
      </c>
      <c r="G23" s="59" t="s">
        <v>20</v>
      </c>
      <c r="H23" s="59" t="s">
        <v>20</v>
      </c>
      <c r="I23" s="59" t="s">
        <v>20</v>
      </c>
      <c r="J23" s="59" t="s">
        <v>20</v>
      </c>
      <c r="K23" s="59" t="s">
        <v>20</v>
      </c>
      <c r="L23" s="59" t="s">
        <v>20</v>
      </c>
      <c r="M23" s="59" t="s">
        <v>20</v>
      </c>
      <c r="N23" s="59" t="s">
        <v>20</v>
      </c>
      <c r="O23" s="59" t="s">
        <v>20</v>
      </c>
      <c r="P23" s="59" t="s">
        <v>20</v>
      </c>
      <c r="Q23" s="59" t="s">
        <v>20</v>
      </c>
      <c r="R23" s="59" t="s">
        <v>20</v>
      </c>
      <c r="S23" s="36">
        <v>1</v>
      </c>
      <c r="T23" s="59" t="s">
        <v>20</v>
      </c>
      <c r="U23" s="36">
        <v>1</v>
      </c>
      <c r="V23" s="59" t="s">
        <v>20</v>
      </c>
      <c r="W23" s="59" t="s">
        <v>20</v>
      </c>
      <c r="X23" s="59" t="s">
        <v>20</v>
      </c>
      <c r="Y23" s="59" t="s">
        <v>20</v>
      </c>
    </row>
    <row r="24" spans="1:25" ht="20.100000000000001" customHeight="1" x14ac:dyDescent="0.3">
      <c r="A24" s="39" t="s">
        <v>94</v>
      </c>
      <c r="B24" s="15">
        <f t="shared" si="1"/>
        <v>4</v>
      </c>
      <c r="C24" s="59" t="s">
        <v>20</v>
      </c>
      <c r="D24" s="59" t="s">
        <v>20</v>
      </c>
      <c r="E24" s="59" t="s">
        <v>20</v>
      </c>
      <c r="F24" s="36">
        <v>1</v>
      </c>
      <c r="G24" s="59" t="s">
        <v>20</v>
      </c>
      <c r="H24" s="59" t="s">
        <v>20</v>
      </c>
      <c r="I24" s="59" t="s">
        <v>20</v>
      </c>
      <c r="J24" s="59" t="s">
        <v>20</v>
      </c>
      <c r="K24" s="36">
        <v>1</v>
      </c>
      <c r="L24" s="59" t="s">
        <v>20</v>
      </c>
      <c r="M24" s="59" t="s">
        <v>20</v>
      </c>
      <c r="N24" s="59" t="s">
        <v>20</v>
      </c>
      <c r="O24" s="36">
        <v>1</v>
      </c>
      <c r="P24" s="59" t="s">
        <v>20</v>
      </c>
      <c r="Q24" s="59" t="s">
        <v>20</v>
      </c>
      <c r="R24" s="59" t="s">
        <v>20</v>
      </c>
      <c r="S24" s="59" t="s">
        <v>20</v>
      </c>
      <c r="T24" s="59" t="s">
        <v>20</v>
      </c>
      <c r="U24" s="59" t="s">
        <v>20</v>
      </c>
      <c r="V24" s="59" t="s">
        <v>20</v>
      </c>
      <c r="W24" s="59" t="s">
        <v>20</v>
      </c>
      <c r="X24" s="59" t="s">
        <v>20</v>
      </c>
      <c r="Y24" s="36">
        <v>1</v>
      </c>
    </row>
    <row r="25" spans="1:25" ht="28.2" x14ac:dyDescent="0.3">
      <c r="A25" s="64" t="s">
        <v>75</v>
      </c>
      <c r="B25" s="15">
        <f t="shared" si="1"/>
        <v>4</v>
      </c>
      <c r="C25" s="36">
        <v>1</v>
      </c>
      <c r="D25" s="59" t="s">
        <v>20</v>
      </c>
      <c r="E25" s="59" t="s">
        <v>20</v>
      </c>
      <c r="F25" s="59" t="s">
        <v>20</v>
      </c>
      <c r="G25" s="59" t="s">
        <v>20</v>
      </c>
      <c r="H25" s="59" t="s">
        <v>20</v>
      </c>
      <c r="I25" s="59" t="s">
        <v>20</v>
      </c>
      <c r="J25" s="59" t="s">
        <v>20</v>
      </c>
      <c r="K25" s="59" t="s">
        <v>20</v>
      </c>
      <c r="L25" s="59" t="s">
        <v>20</v>
      </c>
      <c r="M25" s="59" t="s">
        <v>20</v>
      </c>
      <c r="N25" s="59" t="s">
        <v>20</v>
      </c>
      <c r="O25" s="36">
        <v>1</v>
      </c>
      <c r="P25" s="59" t="s">
        <v>20</v>
      </c>
      <c r="Q25" s="59" t="s">
        <v>20</v>
      </c>
      <c r="R25" s="59" t="s">
        <v>20</v>
      </c>
      <c r="S25" s="59" t="s">
        <v>20</v>
      </c>
      <c r="T25" s="59" t="s">
        <v>20</v>
      </c>
      <c r="U25" s="36">
        <v>1</v>
      </c>
      <c r="V25" s="59" t="s">
        <v>20</v>
      </c>
      <c r="W25" s="59" t="s">
        <v>20</v>
      </c>
      <c r="X25" s="59" t="s">
        <v>20</v>
      </c>
      <c r="Y25" s="36">
        <v>1</v>
      </c>
    </row>
    <row r="26" spans="1:25" ht="20.100000000000001" customHeight="1" x14ac:dyDescent="0.3">
      <c r="A26" s="39" t="s">
        <v>73</v>
      </c>
      <c r="B26" s="15">
        <f t="shared" si="1"/>
        <v>3</v>
      </c>
      <c r="C26" s="59" t="s">
        <v>20</v>
      </c>
      <c r="D26" s="59" t="s">
        <v>20</v>
      </c>
      <c r="E26" s="36">
        <v>1</v>
      </c>
      <c r="F26" s="59" t="s">
        <v>20</v>
      </c>
      <c r="G26" s="59" t="s">
        <v>20</v>
      </c>
      <c r="H26" s="59" t="s">
        <v>20</v>
      </c>
      <c r="I26" s="59" t="s">
        <v>20</v>
      </c>
      <c r="J26" s="59" t="s">
        <v>20</v>
      </c>
      <c r="K26" s="59" t="s">
        <v>20</v>
      </c>
      <c r="L26" s="59" t="s">
        <v>20</v>
      </c>
      <c r="M26" s="59" t="s">
        <v>20</v>
      </c>
      <c r="N26" s="59" t="s">
        <v>20</v>
      </c>
      <c r="O26" s="36"/>
      <c r="P26" s="59" t="s">
        <v>20</v>
      </c>
      <c r="Q26" s="59" t="s">
        <v>20</v>
      </c>
      <c r="R26" s="59" t="s">
        <v>20</v>
      </c>
      <c r="S26" s="59" t="s">
        <v>20</v>
      </c>
      <c r="T26" s="59" t="s">
        <v>20</v>
      </c>
      <c r="U26" s="36">
        <v>1</v>
      </c>
      <c r="V26" s="59" t="s">
        <v>20</v>
      </c>
      <c r="W26" s="36">
        <v>1</v>
      </c>
      <c r="X26" s="59" t="s">
        <v>20</v>
      </c>
      <c r="Y26" s="59" t="s">
        <v>20</v>
      </c>
    </row>
    <row r="27" spans="1:25" ht="20.100000000000001" customHeight="1" x14ac:dyDescent="0.3">
      <c r="A27" s="39" t="s">
        <v>46</v>
      </c>
      <c r="B27" s="15">
        <f t="shared" si="1"/>
        <v>3</v>
      </c>
      <c r="C27" s="59" t="s">
        <v>20</v>
      </c>
      <c r="D27" s="59" t="s">
        <v>20</v>
      </c>
      <c r="E27" s="59" t="s">
        <v>20</v>
      </c>
      <c r="F27" s="36">
        <v>1</v>
      </c>
      <c r="G27" s="59" t="s">
        <v>20</v>
      </c>
      <c r="H27" s="59" t="s">
        <v>20</v>
      </c>
      <c r="I27" s="59" t="s">
        <v>20</v>
      </c>
      <c r="J27" s="59" t="s">
        <v>20</v>
      </c>
      <c r="K27" s="59" t="s">
        <v>20</v>
      </c>
      <c r="L27" s="36">
        <v>1</v>
      </c>
      <c r="M27" s="59" t="s">
        <v>20</v>
      </c>
      <c r="N27" s="59" t="s">
        <v>20</v>
      </c>
      <c r="O27" s="59" t="s">
        <v>20</v>
      </c>
      <c r="P27" s="36">
        <v>1</v>
      </c>
      <c r="Q27" s="59" t="s">
        <v>20</v>
      </c>
      <c r="R27" s="59" t="s">
        <v>20</v>
      </c>
      <c r="S27" s="59" t="s">
        <v>20</v>
      </c>
      <c r="T27" s="59" t="s">
        <v>20</v>
      </c>
      <c r="U27" s="59" t="s">
        <v>20</v>
      </c>
      <c r="V27" s="59" t="s">
        <v>20</v>
      </c>
      <c r="W27" s="36"/>
      <c r="X27" s="59" t="s">
        <v>20</v>
      </c>
      <c r="Y27" s="59" t="s">
        <v>20</v>
      </c>
    </row>
    <row r="28" spans="1:25" ht="20.100000000000001" customHeight="1" x14ac:dyDescent="0.3">
      <c r="A28" s="39" t="s">
        <v>53</v>
      </c>
      <c r="B28" s="15">
        <f t="shared" si="1"/>
        <v>3</v>
      </c>
      <c r="C28" s="59" t="s">
        <v>20</v>
      </c>
      <c r="D28" s="59" t="s">
        <v>20</v>
      </c>
      <c r="E28" s="59" t="s">
        <v>20</v>
      </c>
      <c r="F28" s="59" t="s">
        <v>20</v>
      </c>
      <c r="G28" s="59" t="s">
        <v>20</v>
      </c>
      <c r="H28" s="36">
        <v>1</v>
      </c>
      <c r="I28" s="59" t="s">
        <v>20</v>
      </c>
      <c r="J28" s="59" t="s">
        <v>20</v>
      </c>
      <c r="K28" s="59" t="s">
        <v>20</v>
      </c>
      <c r="L28" s="59" t="s">
        <v>20</v>
      </c>
      <c r="M28" s="59" t="s">
        <v>20</v>
      </c>
      <c r="N28" s="59" t="s">
        <v>20</v>
      </c>
      <c r="O28" s="59" t="s">
        <v>20</v>
      </c>
      <c r="P28" s="36">
        <v>1</v>
      </c>
      <c r="Q28" s="59" t="s">
        <v>20</v>
      </c>
      <c r="R28" s="59" t="s">
        <v>20</v>
      </c>
      <c r="S28" s="59" t="s">
        <v>20</v>
      </c>
      <c r="T28" s="59" t="s">
        <v>20</v>
      </c>
      <c r="U28" s="36">
        <v>1</v>
      </c>
      <c r="V28" s="59" t="s">
        <v>20</v>
      </c>
      <c r="W28" s="59" t="s">
        <v>20</v>
      </c>
      <c r="X28" s="59" t="s">
        <v>20</v>
      </c>
      <c r="Y28" s="59" t="s">
        <v>20</v>
      </c>
    </row>
    <row r="29" spans="1:25" ht="20.100000000000001" customHeight="1" x14ac:dyDescent="0.3">
      <c r="A29" s="39" t="s">
        <v>72</v>
      </c>
      <c r="B29" s="15">
        <f t="shared" si="1"/>
        <v>2</v>
      </c>
      <c r="C29" s="59" t="s">
        <v>20</v>
      </c>
      <c r="D29" s="36">
        <v>1</v>
      </c>
      <c r="E29" s="59" t="s">
        <v>20</v>
      </c>
      <c r="F29" s="59" t="s">
        <v>20</v>
      </c>
      <c r="G29" s="59" t="s">
        <v>20</v>
      </c>
      <c r="H29" s="59" t="s">
        <v>20</v>
      </c>
      <c r="I29" s="59" t="s">
        <v>20</v>
      </c>
      <c r="J29" s="59" t="s">
        <v>20</v>
      </c>
      <c r="K29" s="59" t="s">
        <v>20</v>
      </c>
      <c r="L29" s="59" t="s">
        <v>20</v>
      </c>
      <c r="M29" s="59" t="s">
        <v>20</v>
      </c>
      <c r="N29" s="59" t="s">
        <v>20</v>
      </c>
      <c r="O29" s="59" t="s">
        <v>20</v>
      </c>
      <c r="P29" s="59" t="s">
        <v>20</v>
      </c>
      <c r="Q29" s="59" t="s">
        <v>20</v>
      </c>
      <c r="R29" s="59" t="s">
        <v>20</v>
      </c>
      <c r="S29" s="36">
        <v>1</v>
      </c>
      <c r="T29" s="59" t="s">
        <v>20</v>
      </c>
      <c r="U29" s="59" t="s">
        <v>20</v>
      </c>
      <c r="V29" s="59" t="s">
        <v>20</v>
      </c>
      <c r="W29" s="59" t="s">
        <v>20</v>
      </c>
      <c r="X29" s="59" t="s">
        <v>20</v>
      </c>
      <c r="Y29" s="59" t="s">
        <v>20</v>
      </c>
    </row>
    <row r="30" spans="1:25" ht="20.100000000000001" customHeight="1" x14ac:dyDescent="0.3">
      <c r="A30" s="39" t="s">
        <v>44</v>
      </c>
      <c r="B30" s="15">
        <f t="shared" si="1"/>
        <v>2</v>
      </c>
      <c r="C30" s="59" t="s">
        <v>20</v>
      </c>
      <c r="D30" s="59" t="s">
        <v>20</v>
      </c>
      <c r="E30" s="36">
        <v>1</v>
      </c>
      <c r="F30" s="59" t="s">
        <v>20</v>
      </c>
      <c r="G30" s="59" t="s">
        <v>20</v>
      </c>
      <c r="H30" s="59" t="s">
        <v>20</v>
      </c>
      <c r="I30" s="59" t="s">
        <v>20</v>
      </c>
      <c r="J30" s="59" t="s">
        <v>20</v>
      </c>
      <c r="K30" s="59" t="s">
        <v>20</v>
      </c>
      <c r="L30" s="59" t="s">
        <v>20</v>
      </c>
      <c r="M30" s="59" t="s">
        <v>20</v>
      </c>
      <c r="N30" s="59" t="s">
        <v>20</v>
      </c>
      <c r="O30" s="59" t="s">
        <v>20</v>
      </c>
      <c r="P30" s="59" t="s">
        <v>20</v>
      </c>
      <c r="Q30" s="59" t="s">
        <v>20</v>
      </c>
      <c r="R30" s="59" t="s">
        <v>20</v>
      </c>
      <c r="S30" s="59" t="s">
        <v>20</v>
      </c>
      <c r="T30" s="59" t="s">
        <v>20</v>
      </c>
      <c r="U30" s="36">
        <v>1</v>
      </c>
      <c r="V30" s="59" t="s">
        <v>20</v>
      </c>
      <c r="W30" s="59" t="s">
        <v>20</v>
      </c>
      <c r="X30" s="59" t="s">
        <v>20</v>
      </c>
      <c r="Y30" s="59" t="s">
        <v>20</v>
      </c>
    </row>
    <row r="31" spans="1:25" ht="28.2" x14ac:dyDescent="0.3">
      <c r="A31" s="64" t="s">
        <v>83</v>
      </c>
      <c r="B31" s="15">
        <f t="shared" si="1"/>
        <v>2</v>
      </c>
      <c r="C31" s="59" t="s">
        <v>20</v>
      </c>
      <c r="D31" s="59" t="s">
        <v>20</v>
      </c>
      <c r="E31" s="59" t="s">
        <v>20</v>
      </c>
      <c r="F31" s="59" t="s">
        <v>20</v>
      </c>
      <c r="G31" s="59" t="s">
        <v>20</v>
      </c>
      <c r="H31" s="59" t="s">
        <v>20</v>
      </c>
      <c r="I31" s="59" t="s">
        <v>20</v>
      </c>
      <c r="J31" s="59" t="s">
        <v>20</v>
      </c>
      <c r="K31" s="59" t="s">
        <v>20</v>
      </c>
      <c r="L31" s="59" t="s">
        <v>20</v>
      </c>
      <c r="M31" s="59" t="s">
        <v>20</v>
      </c>
      <c r="N31" s="59" t="s">
        <v>20</v>
      </c>
      <c r="O31" s="59" t="s">
        <v>20</v>
      </c>
      <c r="P31" s="36">
        <v>1</v>
      </c>
      <c r="Q31" s="59" t="s">
        <v>20</v>
      </c>
      <c r="R31" s="59" t="s">
        <v>20</v>
      </c>
      <c r="S31" s="59" t="s">
        <v>20</v>
      </c>
      <c r="T31" s="59" t="s">
        <v>20</v>
      </c>
      <c r="U31" s="59" t="s">
        <v>20</v>
      </c>
      <c r="V31" s="59" t="s">
        <v>20</v>
      </c>
      <c r="W31" s="59" t="s">
        <v>20</v>
      </c>
      <c r="X31" s="59" t="s">
        <v>20</v>
      </c>
      <c r="Y31" s="36">
        <v>1</v>
      </c>
    </row>
    <row r="32" spans="1:25" ht="20.100000000000001" customHeight="1" x14ac:dyDescent="0.3">
      <c r="A32" s="39" t="s">
        <v>69</v>
      </c>
      <c r="B32" s="15">
        <f t="shared" si="1"/>
        <v>2</v>
      </c>
      <c r="C32" s="59" t="s">
        <v>20</v>
      </c>
      <c r="D32" s="59" t="s">
        <v>20</v>
      </c>
      <c r="E32" s="59" t="s">
        <v>20</v>
      </c>
      <c r="F32" s="59" t="s">
        <v>20</v>
      </c>
      <c r="G32" s="36">
        <v>1</v>
      </c>
      <c r="H32" s="36"/>
      <c r="I32" s="59" t="s">
        <v>20</v>
      </c>
      <c r="J32" s="59" t="s">
        <v>20</v>
      </c>
      <c r="K32" s="59" t="s">
        <v>20</v>
      </c>
      <c r="L32" s="59" t="s">
        <v>20</v>
      </c>
      <c r="M32" s="59" t="s">
        <v>20</v>
      </c>
      <c r="N32" s="59" t="s">
        <v>20</v>
      </c>
      <c r="O32" s="59" t="s">
        <v>20</v>
      </c>
      <c r="P32" s="59" t="s">
        <v>20</v>
      </c>
      <c r="Q32" s="59" t="s">
        <v>20</v>
      </c>
      <c r="R32" s="59" t="s">
        <v>20</v>
      </c>
      <c r="S32" s="59" t="s">
        <v>20</v>
      </c>
      <c r="T32" s="59" t="s">
        <v>20</v>
      </c>
      <c r="U32" s="36">
        <v>1</v>
      </c>
      <c r="V32" s="59" t="s">
        <v>20</v>
      </c>
      <c r="W32" s="59" t="s">
        <v>20</v>
      </c>
      <c r="X32" s="59" t="s">
        <v>20</v>
      </c>
      <c r="Y32" s="59" t="s">
        <v>20</v>
      </c>
    </row>
    <row r="33" spans="1:25" ht="28.2" x14ac:dyDescent="0.3">
      <c r="A33" s="64" t="s">
        <v>74</v>
      </c>
      <c r="B33" s="15">
        <f t="shared" si="1"/>
        <v>2</v>
      </c>
      <c r="C33" s="59" t="s">
        <v>20</v>
      </c>
      <c r="D33" s="59" t="s">
        <v>20</v>
      </c>
      <c r="E33" s="59" t="s">
        <v>20</v>
      </c>
      <c r="F33" s="36">
        <v>1</v>
      </c>
      <c r="G33" s="59" t="s">
        <v>20</v>
      </c>
      <c r="H33" s="59" t="s">
        <v>20</v>
      </c>
      <c r="I33" s="59" t="s">
        <v>20</v>
      </c>
      <c r="J33" s="59" t="s">
        <v>20</v>
      </c>
      <c r="K33" s="59" t="s">
        <v>20</v>
      </c>
      <c r="L33" s="59" t="s">
        <v>20</v>
      </c>
      <c r="M33" s="59" t="s">
        <v>20</v>
      </c>
      <c r="N33" s="59" t="s">
        <v>20</v>
      </c>
      <c r="O33" s="59" t="s">
        <v>20</v>
      </c>
      <c r="P33" s="36">
        <v>1</v>
      </c>
      <c r="Q33" s="59" t="s">
        <v>20</v>
      </c>
      <c r="R33" s="59" t="s">
        <v>20</v>
      </c>
      <c r="S33" s="59" t="s">
        <v>20</v>
      </c>
      <c r="T33" s="59" t="s">
        <v>20</v>
      </c>
      <c r="U33" s="59" t="s">
        <v>20</v>
      </c>
      <c r="V33" s="59" t="s">
        <v>20</v>
      </c>
      <c r="W33" s="59" t="s">
        <v>20</v>
      </c>
      <c r="X33" s="59" t="s">
        <v>20</v>
      </c>
      <c r="Y33" s="59" t="s">
        <v>20</v>
      </c>
    </row>
    <row r="34" spans="1:25" ht="20.100000000000001" customHeight="1" x14ac:dyDescent="0.3">
      <c r="A34" s="39" t="s">
        <v>84</v>
      </c>
      <c r="B34" s="15">
        <f t="shared" si="1"/>
        <v>2</v>
      </c>
      <c r="C34" s="59" t="s">
        <v>20</v>
      </c>
      <c r="D34" s="59" t="s">
        <v>20</v>
      </c>
      <c r="E34" s="59" t="s">
        <v>20</v>
      </c>
      <c r="F34" s="59" t="s">
        <v>20</v>
      </c>
      <c r="G34" s="59" t="s">
        <v>20</v>
      </c>
      <c r="H34" s="59" t="s">
        <v>20</v>
      </c>
      <c r="I34" s="59" t="s">
        <v>20</v>
      </c>
      <c r="J34" s="59" t="s">
        <v>20</v>
      </c>
      <c r="K34" s="59" t="s">
        <v>20</v>
      </c>
      <c r="L34" s="59" t="s">
        <v>20</v>
      </c>
      <c r="M34" s="59" t="s">
        <v>20</v>
      </c>
      <c r="N34" s="59" t="s">
        <v>20</v>
      </c>
      <c r="O34" s="59" t="s">
        <v>20</v>
      </c>
      <c r="P34" s="59" t="s">
        <v>20</v>
      </c>
      <c r="Q34" s="59" t="s">
        <v>20</v>
      </c>
      <c r="R34" s="59" t="s">
        <v>20</v>
      </c>
      <c r="S34" s="59" t="s">
        <v>20</v>
      </c>
      <c r="T34" s="59" t="s">
        <v>20</v>
      </c>
      <c r="U34" s="36">
        <v>1</v>
      </c>
      <c r="V34" s="59" t="s">
        <v>20</v>
      </c>
      <c r="W34" s="59" t="s">
        <v>20</v>
      </c>
      <c r="X34" s="36">
        <v>1</v>
      </c>
      <c r="Y34" s="59" t="s">
        <v>20</v>
      </c>
    </row>
    <row r="35" spans="1:25" ht="20.100000000000001" customHeight="1" x14ac:dyDescent="0.3">
      <c r="A35" s="39" t="s">
        <v>88</v>
      </c>
      <c r="B35" s="15">
        <f t="shared" si="1"/>
        <v>1</v>
      </c>
      <c r="C35" s="59" t="s">
        <v>20</v>
      </c>
      <c r="D35" s="59" t="s">
        <v>20</v>
      </c>
      <c r="E35" s="59" t="s">
        <v>20</v>
      </c>
      <c r="F35" s="59" t="s">
        <v>20</v>
      </c>
      <c r="G35" s="59" t="s">
        <v>20</v>
      </c>
      <c r="H35" s="59" t="s">
        <v>20</v>
      </c>
      <c r="I35" s="59" t="s">
        <v>20</v>
      </c>
      <c r="J35" s="59" t="s">
        <v>20</v>
      </c>
      <c r="K35" s="59" t="s">
        <v>20</v>
      </c>
      <c r="L35" s="59" t="s">
        <v>20</v>
      </c>
      <c r="M35" s="59" t="s">
        <v>20</v>
      </c>
      <c r="N35" s="59" t="s">
        <v>20</v>
      </c>
      <c r="O35" s="59" t="s">
        <v>20</v>
      </c>
      <c r="P35" s="36">
        <v>1</v>
      </c>
      <c r="Q35" s="59" t="s">
        <v>20</v>
      </c>
      <c r="R35" s="59" t="s">
        <v>20</v>
      </c>
      <c r="S35" s="59" t="s">
        <v>20</v>
      </c>
      <c r="T35" s="59" t="s">
        <v>20</v>
      </c>
      <c r="U35" s="59" t="s">
        <v>20</v>
      </c>
      <c r="V35" s="59" t="s">
        <v>20</v>
      </c>
      <c r="W35" s="59" t="s">
        <v>20</v>
      </c>
      <c r="X35" s="59" t="s">
        <v>20</v>
      </c>
      <c r="Y35" s="59" t="s">
        <v>20</v>
      </c>
    </row>
    <row r="36" spans="1:25" ht="20.100000000000001" customHeight="1" x14ac:dyDescent="0.3">
      <c r="A36" s="39" t="s">
        <v>43</v>
      </c>
      <c r="B36" s="15">
        <f t="shared" si="1"/>
        <v>1</v>
      </c>
      <c r="C36" s="59" t="s">
        <v>20</v>
      </c>
      <c r="D36" s="59" t="s">
        <v>20</v>
      </c>
      <c r="E36" s="59" t="s">
        <v>20</v>
      </c>
      <c r="F36" s="59" t="s">
        <v>20</v>
      </c>
      <c r="G36" s="59" t="s">
        <v>20</v>
      </c>
      <c r="H36" s="59" t="s">
        <v>20</v>
      </c>
      <c r="I36" s="59" t="s">
        <v>20</v>
      </c>
      <c r="J36" s="59" t="s">
        <v>20</v>
      </c>
      <c r="K36" s="59" t="s">
        <v>20</v>
      </c>
      <c r="L36" s="59" t="s">
        <v>20</v>
      </c>
      <c r="M36" s="59" t="s">
        <v>20</v>
      </c>
      <c r="N36" s="59" t="s">
        <v>20</v>
      </c>
      <c r="O36" s="59" t="s">
        <v>20</v>
      </c>
      <c r="P36" s="59" t="s">
        <v>20</v>
      </c>
      <c r="Q36" s="36">
        <v>1</v>
      </c>
      <c r="R36" s="59" t="s">
        <v>20</v>
      </c>
      <c r="S36" s="59" t="s">
        <v>20</v>
      </c>
      <c r="T36" s="59" t="s">
        <v>20</v>
      </c>
      <c r="U36" s="59" t="s">
        <v>20</v>
      </c>
      <c r="V36" s="59" t="s">
        <v>20</v>
      </c>
      <c r="W36" s="59" t="s">
        <v>20</v>
      </c>
      <c r="X36" s="59" t="s">
        <v>20</v>
      </c>
      <c r="Y36" s="59" t="s">
        <v>20</v>
      </c>
    </row>
    <row r="37" spans="1:25" ht="20.100000000000001" customHeight="1" x14ac:dyDescent="0.3">
      <c r="A37" s="39" t="s">
        <v>50</v>
      </c>
      <c r="B37" s="15">
        <f t="shared" si="1"/>
        <v>1</v>
      </c>
      <c r="C37" s="59" t="s">
        <v>20</v>
      </c>
      <c r="D37" s="59" t="s">
        <v>20</v>
      </c>
      <c r="E37" s="59" t="s">
        <v>20</v>
      </c>
      <c r="F37" s="59" t="s">
        <v>20</v>
      </c>
      <c r="G37" s="59" t="s">
        <v>20</v>
      </c>
      <c r="H37" s="36">
        <v>1</v>
      </c>
      <c r="I37" s="59" t="s">
        <v>20</v>
      </c>
      <c r="J37" s="59" t="s">
        <v>20</v>
      </c>
      <c r="K37" s="59" t="s">
        <v>20</v>
      </c>
      <c r="L37" s="59" t="s">
        <v>20</v>
      </c>
      <c r="M37" s="59" t="s">
        <v>20</v>
      </c>
      <c r="N37" s="59" t="s">
        <v>20</v>
      </c>
      <c r="O37" s="59" t="s">
        <v>20</v>
      </c>
      <c r="P37" s="59" t="s">
        <v>20</v>
      </c>
      <c r="Q37" s="59" t="s">
        <v>20</v>
      </c>
      <c r="R37" s="59" t="s">
        <v>20</v>
      </c>
      <c r="S37" s="59" t="s">
        <v>20</v>
      </c>
      <c r="T37" s="59" t="s">
        <v>20</v>
      </c>
      <c r="U37" s="59" t="s">
        <v>20</v>
      </c>
      <c r="V37" s="59" t="s">
        <v>20</v>
      </c>
      <c r="W37" s="59" t="s">
        <v>20</v>
      </c>
      <c r="X37" s="59" t="s">
        <v>20</v>
      </c>
      <c r="Y37" s="59" t="s">
        <v>20</v>
      </c>
    </row>
    <row r="38" spans="1:25" ht="19.5" customHeight="1" x14ac:dyDescent="0.3">
      <c r="A38" s="39" t="s">
        <v>89</v>
      </c>
      <c r="B38" s="15">
        <f t="shared" si="1"/>
        <v>1</v>
      </c>
      <c r="C38" s="59" t="s">
        <v>20</v>
      </c>
      <c r="D38" s="59" t="s">
        <v>20</v>
      </c>
      <c r="E38" s="59" t="s">
        <v>20</v>
      </c>
      <c r="F38" s="59" t="s">
        <v>20</v>
      </c>
      <c r="G38" s="59" t="s">
        <v>20</v>
      </c>
      <c r="H38" s="59" t="s">
        <v>20</v>
      </c>
      <c r="I38" s="59" t="s">
        <v>20</v>
      </c>
      <c r="J38" s="59" t="s">
        <v>20</v>
      </c>
      <c r="K38" s="59" t="s">
        <v>20</v>
      </c>
      <c r="L38" s="59" t="s">
        <v>20</v>
      </c>
      <c r="M38" s="59" t="s">
        <v>20</v>
      </c>
      <c r="N38" s="59" t="s">
        <v>20</v>
      </c>
      <c r="O38" s="59" t="s">
        <v>20</v>
      </c>
      <c r="P38" s="59" t="s">
        <v>20</v>
      </c>
      <c r="Q38" s="59" t="s">
        <v>20</v>
      </c>
      <c r="R38" s="59" t="s">
        <v>20</v>
      </c>
      <c r="S38" s="59" t="s">
        <v>20</v>
      </c>
      <c r="T38" s="59" t="s">
        <v>20</v>
      </c>
      <c r="U38" s="36">
        <v>1</v>
      </c>
      <c r="V38" s="59" t="s">
        <v>20</v>
      </c>
      <c r="W38" s="59" t="s">
        <v>20</v>
      </c>
      <c r="X38" s="59" t="s">
        <v>20</v>
      </c>
      <c r="Y38" s="59" t="s">
        <v>20</v>
      </c>
    </row>
    <row r="39" spans="1:25" ht="20.100000000000001" customHeight="1" x14ac:dyDescent="0.3">
      <c r="A39" s="39" t="s">
        <v>90</v>
      </c>
      <c r="B39" s="15">
        <f t="shared" si="1"/>
        <v>1</v>
      </c>
      <c r="C39" s="59" t="s">
        <v>20</v>
      </c>
      <c r="D39" s="59" t="s">
        <v>20</v>
      </c>
      <c r="E39" s="59" t="s">
        <v>20</v>
      </c>
      <c r="F39" s="59" t="s">
        <v>20</v>
      </c>
      <c r="G39" s="59" t="s">
        <v>20</v>
      </c>
      <c r="H39" s="59" t="s">
        <v>20</v>
      </c>
      <c r="I39" s="59" t="s">
        <v>20</v>
      </c>
      <c r="J39" s="59" t="s">
        <v>20</v>
      </c>
      <c r="K39" s="59" t="s">
        <v>20</v>
      </c>
      <c r="L39" s="36">
        <v>1</v>
      </c>
      <c r="M39" s="59" t="s">
        <v>20</v>
      </c>
      <c r="N39" s="59" t="s">
        <v>20</v>
      </c>
      <c r="O39" s="59" t="s">
        <v>20</v>
      </c>
      <c r="P39" s="59" t="s">
        <v>20</v>
      </c>
      <c r="Q39" s="59" t="s">
        <v>20</v>
      </c>
      <c r="R39" s="59" t="s">
        <v>20</v>
      </c>
      <c r="S39" s="59" t="s">
        <v>20</v>
      </c>
      <c r="T39" s="59" t="s">
        <v>20</v>
      </c>
      <c r="U39" s="59" t="s">
        <v>20</v>
      </c>
      <c r="V39" s="59" t="s">
        <v>20</v>
      </c>
      <c r="W39" s="59" t="s">
        <v>20</v>
      </c>
      <c r="X39" s="59" t="s">
        <v>20</v>
      </c>
      <c r="Y39" s="59" t="s">
        <v>20</v>
      </c>
    </row>
    <row r="40" spans="1:25" ht="28.2" x14ac:dyDescent="0.3">
      <c r="A40" s="64" t="s">
        <v>91</v>
      </c>
      <c r="B40" s="15">
        <f t="shared" si="1"/>
        <v>1</v>
      </c>
      <c r="C40" s="59" t="s">
        <v>20</v>
      </c>
      <c r="D40" s="59" t="s">
        <v>20</v>
      </c>
      <c r="E40" s="36"/>
      <c r="F40" s="59" t="s">
        <v>20</v>
      </c>
      <c r="G40" s="59" t="s">
        <v>20</v>
      </c>
      <c r="H40" s="59" t="s">
        <v>20</v>
      </c>
      <c r="I40" s="59" t="s">
        <v>20</v>
      </c>
      <c r="J40" s="59" t="s">
        <v>20</v>
      </c>
      <c r="K40" s="59" t="s">
        <v>20</v>
      </c>
      <c r="L40" s="59" t="s">
        <v>20</v>
      </c>
      <c r="M40" s="59" t="s">
        <v>20</v>
      </c>
      <c r="N40" s="59" t="s">
        <v>20</v>
      </c>
      <c r="O40" s="59" t="s">
        <v>20</v>
      </c>
      <c r="P40" s="59" t="s">
        <v>20</v>
      </c>
      <c r="Q40" s="59" t="s">
        <v>20</v>
      </c>
      <c r="R40" s="59" t="s">
        <v>20</v>
      </c>
      <c r="S40" s="59" t="s">
        <v>20</v>
      </c>
      <c r="T40" s="59" t="s">
        <v>20</v>
      </c>
      <c r="U40" s="36">
        <v>1</v>
      </c>
      <c r="V40" s="59" t="s">
        <v>20</v>
      </c>
      <c r="W40" s="59" t="s">
        <v>20</v>
      </c>
      <c r="X40" s="59" t="s">
        <v>20</v>
      </c>
      <c r="Y40" s="59" t="s">
        <v>20</v>
      </c>
    </row>
    <row r="41" spans="1:25" ht="28.2" x14ac:dyDescent="0.3">
      <c r="A41" s="64" t="s">
        <v>45</v>
      </c>
      <c r="B41" s="15">
        <f t="shared" si="1"/>
        <v>1</v>
      </c>
      <c r="C41" s="59" t="s">
        <v>20</v>
      </c>
      <c r="D41" s="59" t="s">
        <v>20</v>
      </c>
      <c r="E41" s="59" t="s">
        <v>20</v>
      </c>
      <c r="F41" s="59" t="s">
        <v>20</v>
      </c>
      <c r="G41" s="59" t="s">
        <v>20</v>
      </c>
      <c r="H41" s="59" t="s">
        <v>20</v>
      </c>
      <c r="I41" s="59" t="s">
        <v>20</v>
      </c>
      <c r="J41" s="59" t="s">
        <v>20</v>
      </c>
      <c r="K41" s="59" t="s">
        <v>20</v>
      </c>
      <c r="L41" s="59" t="s">
        <v>20</v>
      </c>
      <c r="M41" s="59" t="s">
        <v>20</v>
      </c>
      <c r="N41" s="59" t="s">
        <v>20</v>
      </c>
      <c r="O41" s="59" t="s">
        <v>20</v>
      </c>
      <c r="P41" s="59" t="s">
        <v>20</v>
      </c>
      <c r="Q41" s="59" t="s">
        <v>20</v>
      </c>
      <c r="R41" s="59" t="s">
        <v>20</v>
      </c>
      <c r="S41" s="59" t="s">
        <v>20</v>
      </c>
      <c r="T41" s="59" t="s">
        <v>20</v>
      </c>
      <c r="U41" s="59" t="s">
        <v>20</v>
      </c>
      <c r="V41" s="59" t="s">
        <v>20</v>
      </c>
      <c r="W41" s="59" t="s">
        <v>20</v>
      </c>
      <c r="X41" s="59" t="s">
        <v>20</v>
      </c>
      <c r="Y41" s="36">
        <v>1</v>
      </c>
    </row>
    <row r="42" spans="1:25" ht="20.100000000000001" customHeight="1" x14ac:dyDescent="0.3">
      <c r="A42" s="39" t="s">
        <v>85</v>
      </c>
      <c r="B42" s="15">
        <f t="shared" si="1"/>
        <v>1</v>
      </c>
      <c r="C42" s="59" t="s">
        <v>20</v>
      </c>
      <c r="D42" s="59" t="s">
        <v>20</v>
      </c>
      <c r="E42" s="59" t="s">
        <v>20</v>
      </c>
      <c r="F42" s="59" t="s">
        <v>20</v>
      </c>
      <c r="G42" s="59" t="s">
        <v>20</v>
      </c>
      <c r="H42" s="59" t="s">
        <v>20</v>
      </c>
      <c r="I42" s="59" t="s">
        <v>20</v>
      </c>
      <c r="J42" s="59" t="s">
        <v>20</v>
      </c>
      <c r="K42" s="59" t="s">
        <v>20</v>
      </c>
      <c r="L42" s="36">
        <v>1</v>
      </c>
      <c r="M42" s="59" t="s">
        <v>20</v>
      </c>
      <c r="N42" s="59" t="s">
        <v>20</v>
      </c>
      <c r="O42" s="59" t="s">
        <v>20</v>
      </c>
      <c r="P42" s="59" t="s">
        <v>20</v>
      </c>
      <c r="Q42" s="59" t="s">
        <v>20</v>
      </c>
      <c r="R42" s="59" t="s">
        <v>20</v>
      </c>
      <c r="S42" s="59" t="s">
        <v>20</v>
      </c>
      <c r="T42" s="59" t="s">
        <v>20</v>
      </c>
      <c r="U42" s="59" t="s">
        <v>20</v>
      </c>
      <c r="V42" s="59" t="s">
        <v>20</v>
      </c>
      <c r="W42" s="59" t="s">
        <v>20</v>
      </c>
      <c r="X42" s="59" t="s">
        <v>20</v>
      </c>
      <c r="Y42" s="59" t="s">
        <v>20</v>
      </c>
    </row>
    <row r="43" spans="1:25" ht="30" customHeight="1" x14ac:dyDescent="0.3">
      <c r="A43" s="64" t="s">
        <v>68</v>
      </c>
      <c r="B43" s="15">
        <f t="shared" si="1"/>
        <v>1</v>
      </c>
      <c r="C43" s="59" t="s">
        <v>20</v>
      </c>
      <c r="D43" s="59" t="s">
        <v>20</v>
      </c>
      <c r="E43" s="59" t="s">
        <v>20</v>
      </c>
      <c r="F43" s="59" t="s">
        <v>20</v>
      </c>
      <c r="G43" s="36">
        <v>1</v>
      </c>
      <c r="H43" s="59" t="s">
        <v>20</v>
      </c>
      <c r="I43" s="59" t="s">
        <v>20</v>
      </c>
      <c r="J43" s="59" t="s">
        <v>20</v>
      </c>
      <c r="K43" s="59" t="s">
        <v>20</v>
      </c>
      <c r="L43" s="59" t="s">
        <v>20</v>
      </c>
      <c r="M43" s="59" t="s">
        <v>20</v>
      </c>
      <c r="N43" s="59" t="s">
        <v>20</v>
      </c>
      <c r="O43" s="59" t="s">
        <v>20</v>
      </c>
      <c r="P43" s="59" t="s">
        <v>20</v>
      </c>
      <c r="Q43" s="59" t="s">
        <v>20</v>
      </c>
      <c r="R43" s="59" t="s">
        <v>20</v>
      </c>
      <c r="S43" s="59" t="s">
        <v>20</v>
      </c>
      <c r="T43" s="59" t="s">
        <v>20</v>
      </c>
      <c r="U43" s="59" t="s">
        <v>20</v>
      </c>
      <c r="V43" s="59" t="s">
        <v>20</v>
      </c>
      <c r="W43" s="59" t="s">
        <v>20</v>
      </c>
      <c r="X43" s="59" t="s">
        <v>20</v>
      </c>
      <c r="Y43" s="59" t="s">
        <v>20</v>
      </c>
    </row>
    <row r="44" spans="1:25" ht="28.2" x14ac:dyDescent="0.3">
      <c r="A44" s="64" t="s">
        <v>66</v>
      </c>
      <c r="B44" s="15">
        <f t="shared" si="1"/>
        <v>1</v>
      </c>
      <c r="C44" s="59" t="s">
        <v>20</v>
      </c>
      <c r="D44" s="59" t="s">
        <v>20</v>
      </c>
      <c r="E44" s="59" t="s">
        <v>20</v>
      </c>
      <c r="F44" s="59" t="s">
        <v>20</v>
      </c>
      <c r="G44" s="59" t="s">
        <v>20</v>
      </c>
      <c r="H44" s="59" t="s">
        <v>20</v>
      </c>
      <c r="I44" s="59" t="s">
        <v>20</v>
      </c>
      <c r="J44" s="59" t="s">
        <v>20</v>
      </c>
      <c r="K44" s="59" t="s">
        <v>20</v>
      </c>
      <c r="L44" s="59" t="s">
        <v>20</v>
      </c>
      <c r="M44" s="59" t="s">
        <v>20</v>
      </c>
      <c r="N44" s="59" t="s">
        <v>20</v>
      </c>
      <c r="O44" s="59" t="s">
        <v>20</v>
      </c>
      <c r="P44" s="59" t="s">
        <v>20</v>
      </c>
      <c r="Q44" s="59" t="s">
        <v>20</v>
      </c>
      <c r="R44" s="36">
        <v>1</v>
      </c>
      <c r="S44" s="59" t="s">
        <v>20</v>
      </c>
      <c r="T44" s="59" t="s">
        <v>20</v>
      </c>
      <c r="U44" s="59" t="s">
        <v>20</v>
      </c>
      <c r="V44" s="59" t="s">
        <v>20</v>
      </c>
      <c r="W44" s="59" t="s">
        <v>20</v>
      </c>
      <c r="X44" s="59" t="s">
        <v>20</v>
      </c>
      <c r="Y44" s="59" t="s">
        <v>20</v>
      </c>
    </row>
    <row r="45" spans="1:25" ht="28.2" x14ac:dyDescent="0.3">
      <c r="A45" s="64" t="s">
        <v>67</v>
      </c>
      <c r="B45" s="15">
        <f t="shared" si="1"/>
        <v>1</v>
      </c>
      <c r="C45" s="59" t="s">
        <v>20</v>
      </c>
      <c r="D45" s="59" t="s">
        <v>20</v>
      </c>
      <c r="E45" s="59" t="s">
        <v>20</v>
      </c>
      <c r="F45" s="59" t="s">
        <v>20</v>
      </c>
      <c r="G45" s="59" t="s">
        <v>20</v>
      </c>
      <c r="H45" s="59" t="s">
        <v>20</v>
      </c>
      <c r="I45" s="59" t="s">
        <v>20</v>
      </c>
      <c r="J45" s="59" t="s">
        <v>20</v>
      </c>
      <c r="K45" s="59" t="s">
        <v>20</v>
      </c>
      <c r="L45" s="59" t="s">
        <v>20</v>
      </c>
      <c r="M45" s="59" t="s">
        <v>20</v>
      </c>
      <c r="N45" s="59" t="s">
        <v>20</v>
      </c>
      <c r="O45" s="59" t="s">
        <v>20</v>
      </c>
      <c r="P45" s="59" t="s">
        <v>20</v>
      </c>
      <c r="Q45" s="59" t="s">
        <v>20</v>
      </c>
      <c r="R45" s="59" t="s">
        <v>20</v>
      </c>
      <c r="S45" s="59" t="s">
        <v>20</v>
      </c>
      <c r="T45" s="59" t="s">
        <v>20</v>
      </c>
      <c r="U45" s="36">
        <v>1</v>
      </c>
      <c r="V45" s="59" t="s">
        <v>20</v>
      </c>
      <c r="W45" s="59" t="s">
        <v>20</v>
      </c>
      <c r="X45" s="59" t="s">
        <v>20</v>
      </c>
      <c r="Y45" s="59" t="s">
        <v>20</v>
      </c>
    </row>
    <row r="46" spans="1:25" ht="28.2" x14ac:dyDescent="0.3">
      <c r="A46" s="64" t="s">
        <v>87</v>
      </c>
      <c r="B46" s="15">
        <f t="shared" si="1"/>
        <v>1</v>
      </c>
      <c r="C46" s="59" t="s">
        <v>20</v>
      </c>
      <c r="D46" s="59" t="s">
        <v>20</v>
      </c>
      <c r="E46" s="59" t="s">
        <v>20</v>
      </c>
      <c r="F46" s="59" t="s">
        <v>20</v>
      </c>
      <c r="G46" s="59" t="s">
        <v>20</v>
      </c>
      <c r="H46" s="59" t="s">
        <v>20</v>
      </c>
      <c r="I46" s="59" t="s">
        <v>20</v>
      </c>
      <c r="J46" s="59" t="s">
        <v>20</v>
      </c>
      <c r="K46" s="59" t="s">
        <v>20</v>
      </c>
      <c r="L46" s="59" t="s">
        <v>20</v>
      </c>
      <c r="M46" s="59" t="s">
        <v>20</v>
      </c>
      <c r="N46" s="59" t="s">
        <v>20</v>
      </c>
      <c r="O46" s="59" t="s">
        <v>20</v>
      </c>
      <c r="P46" s="59" t="s">
        <v>20</v>
      </c>
      <c r="Q46" s="59" t="s">
        <v>20</v>
      </c>
      <c r="R46" s="59" t="s">
        <v>20</v>
      </c>
      <c r="S46" s="36">
        <v>1</v>
      </c>
      <c r="T46" s="59" t="s">
        <v>20</v>
      </c>
      <c r="U46" s="59" t="s">
        <v>20</v>
      </c>
      <c r="V46" s="59" t="s">
        <v>20</v>
      </c>
      <c r="W46" s="59" t="s">
        <v>20</v>
      </c>
      <c r="X46" s="59" t="s">
        <v>20</v>
      </c>
      <c r="Y46" s="59" t="s">
        <v>20</v>
      </c>
    </row>
    <row r="47" spans="1:25" ht="20.100000000000001" customHeight="1" x14ac:dyDescent="0.3">
      <c r="A47" s="64" t="s">
        <v>86</v>
      </c>
      <c r="B47" s="15">
        <f t="shared" si="1"/>
        <v>1</v>
      </c>
      <c r="C47" s="59" t="s">
        <v>20</v>
      </c>
      <c r="D47" s="59" t="s">
        <v>20</v>
      </c>
      <c r="E47" s="59" t="s">
        <v>20</v>
      </c>
      <c r="F47" s="59" t="s">
        <v>20</v>
      </c>
      <c r="G47" s="59" t="s">
        <v>20</v>
      </c>
      <c r="H47" s="59" t="s">
        <v>20</v>
      </c>
      <c r="I47" s="59" t="s">
        <v>20</v>
      </c>
      <c r="J47" s="59" t="s">
        <v>20</v>
      </c>
      <c r="K47" s="59" t="s">
        <v>20</v>
      </c>
      <c r="L47" s="59" t="s">
        <v>20</v>
      </c>
      <c r="M47" s="59" t="s">
        <v>20</v>
      </c>
      <c r="N47" s="59" t="s">
        <v>20</v>
      </c>
      <c r="O47" s="59" t="s">
        <v>20</v>
      </c>
      <c r="P47" s="59" t="s">
        <v>20</v>
      </c>
      <c r="Q47" s="59" t="s">
        <v>20</v>
      </c>
      <c r="R47" s="59" t="s">
        <v>20</v>
      </c>
      <c r="S47" s="59" t="s">
        <v>20</v>
      </c>
      <c r="T47" s="59" t="s">
        <v>20</v>
      </c>
      <c r="U47" s="36">
        <v>1</v>
      </c>
      <c r="V47" s="59" t="s">
        <v>20</v>
      </c>
      <c r="W47" s="59" t="s">
        <v>20</v>
      </c>
      <c r="X47" s="59" t="s">
        <v>20</v>
      </c>
      <c r="Y47" s="59" t="s">
        <v>20</v>
      </c>
    </row>
    <row r="48" spans="1:25" ht="28.2" x14ac:dyDescent="0.3">
      <c r="A48" s="64" t="s">
        <v>64</v>
      </c>
      <c r="B48" s="15">
        <f t="shared" si="1"/>
        <v>1</v>
      </c>
      <c r="C48" s="59" t="s">
        <v>20</v>
      </c>
      <c r="D48" s="59" t="s">
        <v>20</v>
      </c>
      <c r="E48" s="59" t="s">
        <v>20</v>
      </c>
      <c r="F48" s="59" t="s">
        <v>20</v>
      </c>
      <c r="G48" s="59" t="s">
        <v>20</v>
      </c>
      <c r="H48" s="59" t="s">
        <v>20</v>
      </c>
      <c r="I48" s="59" t="s">
        <v>20</v>
      </c>
      <c r="J48" s="59" t="s">
        <v>20</v>
      </c>
      <c r="K48" s="59" t="s">
        <v>20</v>
      </c>
      <c r="L48" s="36">
        <v>1</v>
      </c>
      <c r="M48" s="59" t="s">
        <v>20</v>
      </c>
      <c r="N48" s="59" t="s">
        <v>20</v>
      </c>
      <c r="O48" s="59" t="s">
        <v>20</v>
      </c>
      <c r="P48" s="59" t="s">
        <v>20</v>
      </c>
      <c r="Q48" s="59" t="s">
        <v>20</v>
      </c>
      <c r="R48" s="59" t="s">
        <v>20</v>
      </c>
      <c r="S48" s="59" t="s">
        <v>20</v>
      </c>
      <c r="T48" s="59" t="s">
        <v>20</v>
      </c>
      <c r="U48" s="59" t="s">
        <v>20</v>
      </c>
      <c r="V48" s="59" t="s">
        <v>20</v>
      </c>
      <c r="W48" s="59" t="s">
        <v>20</v>
      </c>
      <c r="X48" s="59" t="s">
        <v>20</v>
      </c>
      <c r="Y48" s="59" t="s">
        <v>20</v>
      </c>
    </row>
    <row r="49" spans="1:25" ht="19.5" customHeight="1" x14ac:dyDescent="0.3">
      <c r="A49" s="39" t="s">
        <v>52</v>
      </c>
      <c r="B49" s="15">
        <f t="shared" si="1"/>
        <v>1</v>
      </c>
      <c r="C49" s="59" t="s">
        <v>20</v>
      </c>
      <c r="D49" s="59" t="s">
        <v>20</v>
      </c>
      <c r="E49" s="59" t="s">
        <v>20</v>
      </c>
      <c r="F49" s="59" t="s">
        <v>20</v>
      </c>
      <c r="G49" s="59" t="s">
        <v>20</v>
      </c>
      <c r="H49" s="59" t="s">
        <v>20</v>
      </c>
      <c r="I49" s="59" t="s">
        <v>20</v>
      </c>
      <c r="J49" s="59" t="s">
        <v>20</v>
      </c>
      <c r="K49" s="59" t="s">
        <v>20</v>
      </c>
      <c r="L49" s="59" t="s">
        <v>20</v>
      </c>
      <c r="M49" s="59" t="s">
        <v>20</v>
      </c>
      <c r="N49" s="36">
        <v>1</v>
      </c>
      <c r="O49" s="59" t="s">
        <v>20</v>
      </c>
      <c r="P49" s="59" t="s">
        <v>20</v>
      </c>
      <c r="Q49" s="59" t="s">
        <v>20</v>
      </c>
      <c r="R49" s="59" t="s">
        <v>20</v>
      </c>
      <c r="S49" s="59" t="s">
        <v>20</v>
      </c>
      <c r="T49" s="59" t="s">
        <v>20</v>
      </c>
      <c r="U49" s="59" t="s">
        <v>20</v>
      </c>
      <c r="V49" s="59" t="s">
        <v>20</v>
      </c>
      <c r="W49" s="59" t="s">
        <v>20</v>
      </c>
      <c r="X49" s="59" t="s">
        <v>20</v>
      </c>
      <c r="Y49" s="59" t="s">
        <v>20</v>
      </c>
    </row>
    <row r="50" spans="1:25" ht="20.100000000000001" customHeight="1" x14ac:dyDescent="0.3">
      <c r="A50" s="39" t="s">
        <v>49</v>
      </c>
      <c r="B50" s="58">
        <f t="shared" si="1"/>
        <v>1</v>
      </c>
      <c r="C50" s="59" t="s">
        <v>20</v>
      </c>
      <c r="D50" s="59" t="s">
        <v>20</v>
      </c>
      <c r="E50" s="59" t="s">
        <v>20</v>
      </c>
      <c r="F50" s="59" t="s">
        <v>20</v>
      </c>
      <c r="G50" s="59" t="s">
        <v>20</v>
      </c>
      <c r="H50" s="59" t="s">
        <v>20</v>
      </c>
      <c r="I50" s="59" t="s">
        <v>20</v>
      </c>
      <c r="J50" s="59" t="s">
        <v>20</v>
      </c>
      <c r="K50" s="59" t="s">
        <v>20</v>
      </c>
      <c r="L50" s="59" t="s">
        <v>20</v>
      </c>
      <c r="M50" s="59" t="s">
        <v>20</v>
      </c>
      <c r="N50" s="59" t="s">
        <v>20</v>
      </c>
      <c r="O50" s="59" t="s">
        <v>20</v>
      </c>
      <c r="P50" s="59" t="s">
        <v>20</v>
      </c>
      <c r="Q50" s="59" t="s">
        <v>20</v>
      </c>
      <c r="R50" s="59" t="s">
        <v>20</v>
      </c>
      <c r="S50" s="59" t="s">
        <v>20</v>
      </c>
      <c r="T50" s="59" t="s">
        <v>20</v>
      </c>
      <c r="U50" s="59" t="s">
        <v>20</v>
      </c>
      <c r="V50" s="59" t="s">
        <v>20</v>
      </c>
      <c r="W50" s="59" t="s">
        <v>20</v>
      </c>
      <c r="X50" s="36">
        <v>1</v>
      </c>
      <c r="Y50" s="59" t="s">
        <v>20</v>
      </c>
    </row>
    <row r="51" spans="1:25" ht="15.6" x14ac:dyDescent="0.3">
      <c r="A51" s="44"/>
      <c r="B51" s="46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</row>
    <row r="52" spans="1:25" x14ac:dyDescent="0.3">
      <c r="A52" s="63" t="s">
        <v>81</v>
      </c>
    </row>
    <row r="53" spans="1:25" ht="15.75" customHeight="1" x14ac:dyDescent="0.3">
      <c r="A53" s="65" t="s">
        <v>93</v>
      </c>
    </row>
    <row r="54" spans="1:25" ht="17.25" customHeight="1" x14ac:dyDescent="0.3">
      <c r="A54" s="29" t="s">
        <v>54</v>
      </c>
    </row>
  </sheetData>
  <sortState ref="A101:Y144">
    <sortCondition descending="1" ref="B101:B144"/>
  </sortState>
  <mergeCells count="2">
    <mergeCell ref="A1:Y1"/>
    <mergeCell ref="A2:Y2"/>
  </mergeCells>
  <printOptions horizontalCentered="1"/>
  <pageMargins left="0" right="0" top="0.51181102362204722" bottom="0.51181102362204722" header="0.31496062992125984" footer="0.31496062992125984"/>
  <pageSetup paperSize="141" scale="73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5"/>
  <sheetViews>
    <sheetView topLeftCell="A13" workbookViewId="0">
      <selection activeCell="I35" sqref="I35"/>
    </sheetView>
  </sheetViews>
  <sheetFormatPr baseColWidth="10" defaultRowHeight="13.8" x14ac:dyDescent="0.25"/>
  <cols>
    <col min="1" max="1" width="14.8984375" customWidth="1"/>
    <col min="4" max="4" width="12.3984375" customWidth="1"/>
    <col min="5" max="5" width="12.59765625" customWidth="1"/>
    <col min="11" max="11" width="35.59765625" customWidth="1"/>
  </cols>
  <sheetData>
    <row r="1" spans="1:11" x14ac:dyDescent="0.25">
      <c r="A1" s="73" t="s">
        <v>0</v>
      </c>
      <c r="B1" s="73"/>
      <c r="C1" s="73"/>
      <c r="D1" s="73"/>
      <c r="E1" s="73"/>
      <c r="F1" s="73"/>
    </row>
    <row r="2" spans="1:11" ht="30" customHeight="1" x14ac:dyDescent="0.25">
      <c r="A2" s="74" t="s">
        <v>77</v>
      </c>
      <c r="B2" s="75"/>
      <c r="C2" s="75"/>
      <c r="D2" s="75"/>
      <c r="E2" s="75"/>
      <c r="F2" s="75"/>
    </row>
    <row r="3" spans="1:11" ht="14.4" x14ac:dyDescent="0.3">
      <c r="A3" s="17"/>
      <c r="B3" s="17"/>
      <c r="C3" s="17"/>
      <c r="D3" s="17"/>
      <c r="E3" s="17"/>
      <c r="F3" s="17"/>
    </row>
    <row r="4" spans="1:11" ht="18" customHeight="1" x14ac:dyDescent="0.25">
      <c r="A4" s="79" t="s">
        <v>1</v>
      </c>
      <c r="B4" s="81" t="s">
        <v>34</v>
      </c>
      <c r="C4" s="83" t="s">
        <v>35</v>
      </c>
      <c r="D4" s="76" t="s">
        <v>33</v>
      </c>
      <c r="E4" s="77"/>
      <c r="F4" s="78"/>
    </row>
    <row r="5" spans="1:11" ht="55.2" x14ac:dyDescent="0.25">
      <c r="A5" s="80"/>
      <c r="B5" s="82"/>
      <c r="C5" s="84"/>
      <c r="D5" s="4" t="s">
        <v>6</v>
      </c>
      <c r="E5" s="34" t="s">
        <v>4</v>
      </c>
      <c r="F5" s="35" t="s">
        <v>5</v>
      </c>
    </row>
    <row r="6" spans="1:11" ht="16.5" customHeight="1" x14ac:dyDescent="0.25">
      <c r="A6" s="18" t="s">
        <v>7</v>
      </c>
      <c r="B6" s="19">
        <f>SUM(B7:B28)</f>
        <v>613</v>
      </c>
      <c r="C6" s="19">
        <f>SUM(C7:C28)</f>
        <v>593</v>
      </c>
      <c r="D6" s="19">
        <f>SUM(D7:D28)</f>
        <v>318</v>
      </c>
      <c r="E6" s="19">
        <f>SUM(E7:E28)</f>
        <v>210</v>
      </c>
      <c r="F6" s="19">
        <f>SUM(F7:F28)</f>
        <v>108</v>
      </c>
    </row>
    <row r="7" spans="1:11" ht="15" customHeight="1" x14ac:dyDescent="0.25">
      <c r="A7" s="20" t="s">
        <v>8</v>
      </c>
      <c r="B7" s="61">
        <v>15</v>
      </c>
      <c r="C7" s="61">
        <v>22</v>
      </c>
      <c r="D7" s="20">
        <f>SUM(E7:F7)</f>
        <v>8</v>
      </c>
      <c r="E7" s="20">
        <f>+'2015-nov. 2017'!E7</f>
        <v>5</v>
      </c>
      <c r="F7" s="20">
        <f>+'2015-nov. 2017'!F7</f>
        <v>3</v>
      </c>
    </row>
    <row r="8" spans="1:11" ht="15" customHeight="1" x14ac:dyDescent="0.25">
      <c r="A8" s="21" t="s">
        <v>9</v>
      </c>
      <c r="B8" s="62">
        <v>22</v>
      </c>
      <c r="C8" s="62">
        <v>28</v>
      </c>
      <c r="D8" s="21">
        <f>SUM(E8:F8)</f>
        <v>8</v>
      </c>
      <c r="E8" s="21">
        <f>+'2015-nov. 2017'!E8</f>
        <v>6</v>
      </c>
      <c r="F8" s="41">
        <v>2</v>
      </c>
    </row>
    <row r="9" spans="1:11" ht="15" customHeight="1" x14ac:dyDescent="0.25">
      <c r="A9" s="20" t="s">
        <v>10</v>
      </c>
      <c r="B9" s="61">
        <v>65</v>
      </c>
      <c r="C9" s="61">
        <v>73</v>
      </c>
      <c r="D9" s="20">
        <f t="shared" ref="D9:D28" si="0">SUM(E9:F9)</f>
        <v>21</v>
      </c>
      <c r="E9" s="22">
        <f>+'2015-nov. 2017'!E9</f>
        <v>10</v>
      </c>
      <c r="F9" s="22">
        <f>+'2015-nov. 2017'!F9</f>
        <v>11</v>
      </c>
      <c r="K9" s="10"/>
    </row>
    <row r="10" spans="1:11" ht="15" customHeight="1" x14ac:dyDescent="0.25">
      <c r="A10" s="21" t="s">
        <v>11</v>
      </c>
      <c r="B10" s="62">
        <v>73</v>
      </c>
      <c r="C10" s="62">
        <v>54</v>
      </c>
      <c r="D10" s="21">
        <f t="shared" si="0"/>
        <v>54</v>
      </c>
      <c r="E10" s="21">
        <f>+'2015-nov. 2017'!E10</f>
        <v>45</v>
      </c>
      <c r="F10" s="21">
        <f>+'2015-nov. 2017'!F10</f>
        <v>9</v>
      </c>
      <c r="K10" s="10"/>
    </row>
    <row r="11" spans="1:11" ht="15" customHeight="1" x14ac:dyDescent="0.25">
      <c r="A11" s="39" t="s">
        <v>12</v>
      </c>
      <c r="B11" s="61">
        <v>25</v>
      </c>
      <c r="C11" s="61">
        <v>27</v>
      </c>
      <c r="D11" s="20">
        <f t="shared" si="0"/>
        <v>14</v>
      </c>
      <c r="E11" s="22">
        <f>+'2015-nov. 2017'!E11</f>
        <v>14</v>
      </c>
      <c r="F11" s="59" t="s">
        <v>20</v>
      </c>
      <c r="K11" s="10"/>
    </row>
    <row r="12" spans="1:11" ht="15" customHeight="1" x14ac:dyDescent="0.25">
      <c r="A12" s="40" t="s">
        <v>14</v>
      </c>
      <c r="B12" s="62">
        <v>11</v>
      </c>
      <c r="C12" s="62">
        <v>14</v>
      </c>
      <c r="D12" s="21">
        <f t="shared" si="0"/>
        <v>3</v>
      </c>
      <c r="E12" s="21">
        <f>+'2015-nov. 2017'!E12</f>
        <v>2</v>
      </c>
      <c r="F12" s="21">
        <f>+'2015-nov. 2017'!F12</f>
        <v>1</v>
      </c>
      <c r="K12" s="10"/>
    </row>
    <row r="13" spans="1:11" ht="15" customHeight="1" x14ac:dyDescent="0.25">
      <c r="A13" s="39" t="s">
        <v>15</v>
      </c>
      <c r="B13" s="61">
        <v>13</v>
      </c>
      <c r="C13" s="61">
        <v>9</v>
      </c>
      <c r="D13" s="20">
        <f t="shared" si="0"/>
        <v>8</v>
      </c>
      <c r="E13" s="22">
        <f>+'2015-nov. 2017'!E13</f>
        <v>5</v>
      </c>
      <c r="F13" s="33">
        <v>3</v>
      </c>
      <c r="K13" s="10"/>
    </row>
    <row r="14" spans="1:11" ht="15" customHeight="1" x14ac:dyDescent="0.25">
      <c r="A14" s="40" t="s">
        <v>13</v>
      </c>
      <c r="B14" s="62">
        <v>4</v>
      </c>
      <c r="C14" s="62">
        <v>3</v>
      </c>
      <c r="D14" s="21">
        <f t="shared" si="0"/>
        <v>3</v>
      </c>
      <c r="E14" s="41" t="str">
        <f>+'2015-nov. 2017'!E14</f>
        <v>-</v>
      </c>
      <c r="F14" s="41">
        <f>+'2015-nov. 2017'!F14</f>
        <v>3</v>
      </c>
    </row>
    <row r="15" spans="1:11" ht="15" customHeight="1" x14ac:dyDescent="0.25">
      <c r="A15" s="23" t="s">
        <v>16</v>
      </c>
      <c r="B15" s="61">
        <v>14</v>
      </c>
      <c r="C15" s="61">
        <v>15</v>
      </c>
      <c r="D15" s="20">
        <f t="shared" si="0"/>
        <v>3</v>
      </c>
      <c r="E15" s="22">
        <f>+'2015-nov. 2017'!E15</f>
        <v>1</v>
      </c>
      <c r="F15" s="33">
        <f>+'2015-nov. 2017'!F15</f>
        <v>2</v>
      </c>
    </row>
    <row r="16" spans="1:11" ht="15" customHeight="1" x14ac:dyDescent="0.25">
      <c r="A16" s="21" t="s">
        <v>17</v>
      </c>
      <c r="B16" s="62">
        <v>70</v>
      </c>
      <c r="C16" s="62">
        <v>52</v>
      </c>
      <c r="D16" s="21">
        <f t="shared" si="0"/>
        <v>42</v>
      </c>
      <c r="E16" s="21">
        <f>+'2015-nov. 2017'!E16</f>
        <v>33</v>
      </c>
      <c r="F16" s="21">
        <f>+'2015-nov. 2017'!F16</f>
        <v>9</v>
      </c>
    </row>
    <row r="17" spans="1:6" ht="15" customHeight="1" x14ac:dyDescent="0.25">
      <c r="A17" s="20" t="s">
        <v>18</v>
      </c>
      <c r="B17" s="61">
        <v>13</v>
      </c>
      <c r="C17" s="61">
        <v>12</v>
      </c>
      <c r="D17" s="20">
        <f t="shared" si="0"/>
        <v>6</v>
      </c>
      <c r="E17" s="22">
        <f>+'2015-nov. 2017'!E17</f>
        <v>1</v>
      </c>
      <c r="F17" s="22">
        <f>+'2015-nov. 2017'!F17</f>
        <v>5</v>
      </c>
    </row>
    <row r="18" spans="1:6" ht="15" customHeight="1" x14ac:dyDescent="0.25">
      <c r="A18" s="21" t="s">
        <v>19</v>
      </c>
      <c r="B18" s="62">
        <v>2</v>
      </c>
      <c r="C18" s="62">
        <v>2</v>
      </c>
      <c r="D18" s="21">
        <f t="shared" si="0"/>
        <v>1</v>
      </c>
      <c r="E18" s="21">
        <f>+'2015-nov. 2017'!E18</f>
        <v>1</v>
      </c>
      <c r="F18" s="41" t="s">
        <v>20</v>
      </c>
    </row>
    <row r="19" spans="1:6" ht="15" customHeight="1" x14ac:dyDescent="0.25">
      <c r="A19" s="20" t="s">
        <v>21</v>
      </c>
      <c r="B19" s="61">
        <v>18</v>
      </c>
      <c r="C19" s="61">
        <v>12</v>
      </c>
      <c r="D19" s="20">
        <f t="shared" si="0"/>
        <v>9</v>
      </c>
      <c r="E19" s="33">
        <f>+'2015-nov. 2017'!E19</f>
        <v>5</v>
      </c>
      <c r="F19" s="22">
        <f>+'2015-nov. 2017'!F19</f>
        <v>4</v>
      </c>
    </row>
    <row r="20" spans="1:6" ht="15" customHeight="1" x14ac:dyDescent="0.25">
      <c r="A20" s="24" t="s">
        <v>22</v>
      </c>
      <c r="B20" s="62">
        <v>66</v>
      </c>
      <c r="C20" s="62">
        <v>62</v>
      </c>
      <c r="D20" s="21">
        <f t="shared" si="0"/>
        <v>24</v>
      </c>
      <c r="E20" s="21">
        <f>+'2015-nov. 2017'!E20</f>
        <v>11</v>
      </c>
      <c r="F20" s="21">
        <f>+'2015-nov. 2017'!F20</f>
        <v>13</v>
      </c>
    </row>
    <row r="21" spans="1:6" ht="15" customHeight="1" x14ac:dyDescent="0.25">
      <c r="A21" s="20" t="s">
        <v>23</v>
      </c>
      <c r="B21" s="61">
        <v>16</v>
      </c>
      <c r="C21" s="61">
        <v>12</v>
      </c>
      <c r="D21" s="20">
        <f t="shared" si="0"/>
        <v>15</v>
      </c>
      <c r="E21" s="22">
        <f>+'2015-nov. 2017'!E21</f>
        <v>12</v>
      </c>
      <c r="F21" s="22">
        <f>+'2015-nov. 2017'!F21</f>
        <v>3</v>
      </c>
    </row>
    <row r="22" spans="1:6" ht="15" customHeight="1" x14ac:dyDescent="0.25">
      <c r="A22" s="21" t="s">
        <v>24</v>
      </c>
      <c r="B22" s="62">
        <v>41</v>
      </c>
      <c r="C22" s="62">
        <v>44</v>
      </c>
      <c r="D22" s="21">
        <f t="shared" si="0"/>
        <v>5</v>
      </c>
      <c r="E22" s="21">
        <f>+'2015-nov. 2017'!E22</f>
        <v>1</v>
      </c>
      <c r="F22" s="21">
        <f>+'2015-nov. 2017'!F22</f>
        <v>4</v>
      </c>
    </row>
    <row r="23" spans="1:6" ht="15" customHeight="1" x14ac:dyDescent="0.25">
      <c r="A23" s="20" t="s">
        <v>25</v>
      </c>
      <c r="B23" s="61">
        <v>22</v>
      </c>
      <c r="C23" s="61">
        <v>20</v>
      </c>
      <c r="D23" s="20">
        <f t="shared" si="0"/>
        <v>25</v>
      </c>
      <c r="E23" s="22">
        <f>+'2015-nov. 2017'!E23</f>
        <v>19</v>
      </c>
      <c r="F23" s="22">
        <f>+'2015-nov. 2017'!F23</f>
        <v>6</v>
      </c>
    </row>
    <row r="24" spans="1:6" ht="15" customHeight="1" x14ac:dyDescent="0.25">
      <c r="A24" s="21" t="s">
        <v>26</v>
      </c>
      <c r="B24" s="62">
        <v>4</v>
      </c>
      <c r="C24" s="62">
        <v>4</v>
      </c>
      <c r="D24" s="21">
        <f t="shared" si="0"/>
        <v>2</v>
      </c>
      <c r="E24" s="41" t="str">
        <f>+'2015-nov. 2017'!E24</f>
        <v>-</v>
      </c>
      <c r="F24" s="21">
        <f>+'2015-nov. 2017'!F24</f>
        <v>2</v>
      </c>
    </row>
    <row r="25" spans="1:6" ht="15" customHeight="1" x14ac:dyDescent="0.25">
      <c r="A25" s="20" t="s">
        <v>27</v>
      </c>
      <c r="B25" s="61">
        <v>80</v>
      </c>
      <c r="C25" s="61">
        <v>76</v>
      </c>
      <c r="D25" s="20">
        <f t="shared" si="0"/>
        <v>49</v>
      </c>
      <c r="E25" s="22">
        <f>+'2015-nov. 2017'!E25</f>
        <v>37</v>
      </c>
      <c r="F25" s="22">
        <f>+'2015-nov. 2017'!F25</f>
        <v>12</v>
      </c>
    </row>
    <row r="26" spans="1:6" ht="15" customHeight="1" x14ac:dyDescent="0.25">
      <c r="A26" s="21" t="s">
        <v>28</v>
      </c>
      <c r="B26" s="62">
        <v>5</v>
      </c>
      <c r="C26" s="62">
        <v>9</v>
      </c>
      <c r="D26" s="21">
        <f t="shared" si="0"/>
        <v>0</v>
      </c>
      <c r="E26" s="41" t="str">
        <f>+'2015-nov. 2017'!E27</f>
        <v>-</v>
      </c>
      <c r="F26" s="41" t="s">
        <v>20</v>
      </c>
    </row>
    <row r="27" spans="1:6" ht="15" customHeight="1" x14ac:dyDescent="0.25">
      <c r="A27" s="22" t="s">
        <v>29</v>
      </c>
      <c r="B27" s="61">
        <v>18</v>
      </c>
      <c r="C27" s="61">
        <v>20</v>
      </c>
      <c r="D27" s="22">
        <f t="shared" si="0"/>
        <v>9</v>
      </c>
      <c r="E27" s="22">
        <f>+'2015-nov. 2017'!E28</f>
        <v>2</v>
      </c>
      <c r="F27" s="22">
        <f>+'2015-nov. 2017'!F28</f>
        <v>7</v>
      </c>
    </row>
    <row r="28" spans="1:6" ht="15" customHeight="1" x14ac:dyDescent="0.25">
      <c r="A28" s="21" t="s">
        <v>30</v>
      </c>
      <c r="B28" s="38">
        <v>16</v>
      </c>
      <c r="C28" s="38">
        <v>23</v>
      </c>
      <c r="D28" s="21">
        <f t="shared" si="0"/>
        <v>9</v>
      </c>
      <c r="E28" s="41" t="str">
        <f>+'2015-nov. 2017'!E29</f>
        <v>-</v>
      </c>
      <c r="F28" s="21">
        <f>+'2015-nov. 2017'!F29</f>
        <v>9</v>
      </c>
    </row>
    <row r="29" spans="1:6" ht="14.4" x14ac:dyDescent="0.3">
      <c r="A29" s="17"/>
      <c r="B29" s="17"/>
      <c r="C29" s="17"/>
      <c r="D29" s="17"/>
      <c r="E29" s="17"/>
      <c r="F29" s="17"/>
    </row>
    <row r="30" spans="1:6" ht="14.4" x14ac:dyDescent="0.3">
      <c r="A30" s="17"/>
      <c r="B30" s="17"/>
      <c r="C30" s="17"/>
      <c r="D30" s="17"/>
      <c r="E30" s="17"/>
      <c r="F30" s="17"/>
    </row>
    <row r="31" spans="1:6" ht="14.4" x14ac:dyDescent="0.3">
      <c r="A31" s="17"/>
      <c r="B31" s="17"/>
      <c r="C31" s="17"/>
      <c r="D31" s="17"/>
      <c r="E31" s="17"/>
      <c r="F31" s="17"/>
    </row>
    <row r="32" spans="1:6" ht="14.4" x14ac:dyDescent="0.3">
      <c r="A32" s="17"/>
      <c r="B32" s="17"/>
      <c r="C32" s="17"/>
      <c r="D32" s="17"/>
      <c r="E32" s="17"/>
      <c r="F32" s="17"/>
    </row>
    <row r="33" spans="1:6" ht="14.4" x14ac:dyDescent="0.3">
      <c r="A33" s="17"/>
      <c r="B33" s="17"/>
      <c r="C33" s="17"/>
      <c r="D33" s="17"/>
      <c r="E33" s="17"/>
      <c r="F33" s="17"/>
    </row>
    <row r="34" spans="1:6" ht="14.4" x14ac:dyDescent="0.3">
      <c r="A34" s="17"/>
      <c r="B34" s="37" t="s">
        <v>57</v>
      </c>
      <c r="C34" s="17">
        <f>+B6</f>
        <v>613</v>
      </c>
      <c r="D34" s="17"/>
      <c r="E34" s="17"/>
      <c r="F34" s="17"/>
    </row>
    <row r="35" spans="1:6" ht="14.4" x14ac:dyDescent="0.3">
      <c r="A35" s="17"/>
      <c r="B35" s="37" t="s">
        <v>58</v>
      </c>
      <c r="C35" s="17">
        <f>+C6</f>
        <v>593</v>
      </c>
      <c r="D35" s="17"/>
      <c r="E35" s="17"/>
      <c r="F35" s="17"/>
    </row>
    <row r="36" spans="1:6" ht="14.4" x14ac:dyDescent="0.3">
      <c r="A36" s="17"/>
      <c r="B36" s="37" t="s">
        <v>6</v>
      </c>
      <c r="C36" s="17">
        <f>+D6</f>
        <v>318</v>
      </c>
      <c r="D36" s="17"/>
      <c r="E36" s="17"/>
      <c r="F36" s="17"/>
    </row>
    <row r="37" spans="1:6" ht="14.4" x14ac:dyDescent="0.3">
      <c r="A37" s="17"/>
      <c r="B37" s="17"/>
      <c r="C37" s="17"/>
      <c r="D37" s="17"/>
      <c r="E37" s="17"/>
      <c r="F37" s="17"/>
    </row>
    <row r="38" spans="1:6" ht="14.4" x14ac:dyDescent="0.3">
      <c r="A38" s="17"/>
      <c r="B38" s="17"/>
      <c r="C38" s="17"/>
      <c r="D38" s="17"/>
      <c r="E38" s="17"/>
      <c r="F38" s="17"/>
    </row>
    <row r="39" spans="1:6" ht="14.4" x14ac:dyDescent="0.3">
      <c r="A39" s="17"/>
      <c r="B39" s="17"/>
      <c r="C39" s="17"/>
      <c r="D39" s="17"/>
      <c r="E39" s="17"/>
      <c r="F39" s="17"/>
    </row>
    <row r="40" spans="1:6" ht="14.4" x14ac:dyDescent="0.3">
      <c r="A40" s="17"/>
      <c r="B40" s="17"/>
      <c r="C40" s="17"/>
      <c r="D40" s="17"/>
      <c r="E40" s="17"/>
      <c r="F40" s="17"/>
    </row>
    <row r="41" spans="1:6" ht="14.4" x14ac:dyDescent="0.3">
      <c r="A41" s="17"/>
      <c r="B41" s="17"/>
      <c r="C41" s="17"/>
      <c r="D41" s="17"/>
      <c r="E41" s="17"/>
      <c r="F41" s="17"/>
    </row>
    <row r="42" spans="1:6" ht="14.4" x14ac:dyDescent="0.3">
      <c r="A42" s="17"/>
      <c r="B42" s="17"/>
      <c r="C42" s="17"/>
      <c r="D42" s="17"/>
      <c r="E42" s="17"/>
      <c r="F42" s="17"/>
    </row>
    <row r="43" spans="1:6" ht="14.4" x14ac:dyDescent="0.3">
      <c r="A43" s="17"/>
      <c r="B43" s="17"/>
      <c r="C43" s="17"/>
      <c r="D43" s="17"/>
      <c r="E43" s="17"/>
      <c r="F43" s="17"/>
    </row>
    <row r="44" spans="1:6" ht="36" customHeight="1" x14ac:dyDescent="0.3">
      <c r="A44" s="65" t="s">
        <v>93</v>
      </c>
      <c r="B44" s="17"/>
      <c r="C44" s="17"/>
      <c r="D44" s="17"/>
      <c r="E44" s="17"/>
      <c r="F44" s="17"/>
    </row>
    <row r="45" spans="1:6" ht="14.4" x14ac:dyDescent="0.3">
      <c r="A45" s="29" t="s">
        <v>54</v>
      </c>
    </row>
  </sheetData>
  <mergeCells count="6">
    <mergeCell ref="A1:F1"/>
    <mergeCell ref="A2:F2"/>
    <mergeCell ref="D4:F4"/>
    <mergeCell ref="A4:A5"/>
    <mergeCell ref="B4:B5"/>
    <mergeCell ref="C4:C5"/>
  </mergeCells>
  <printOptions horizontalCentered="1" verticalCentered="1"/>
  <pageMargins left="0.70866141732283472" right="0.70866141732283472" top="0" bottom="0.51181102362204722" header="0.31496062992125984" footer="0.31496062992125984"/>
  <pageSetup paperSize="14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X40"/>
  <sheetViews>
    <sheetView tabSelected="1" zoomScaleNormal="100" workbookViewId="0">
      <selection activeCell="I32" sqref="I32"/>
    </sheetView>
  </sheetViews>
  <sheetFormatPr baseColWidth="10" defaultColWidth="11" defaultRowHeight="14.4" x14ac:dyDescent="0.3"/>
  <cols>
    <col min="1" max="1" width="24.5" style="30" customWidth="1"/>
    <col min="2" max="2" width="7.5" style="25" customWidth="1"/>
    <col min="3" max="3" width="7.69921875" style="25" customWidth="1"/>
    <col min="4" max="4" width="6.69921875" style="25" customWidth="1"/>
    <col min="5" max="5" width="6.3984375" style="25" customWidth="1"/>
    <col min="6" max="6" width="8.69921875" style="25" bestFit="1" customWidth="1"/>
    <col min="7" max="7" width="9.09765625" style="25" bestFit="1" customWidth="1"/>
    <col min="8" max="8" width="7.8984375" style="25" bestFit="1" customWidth="1"/>
    <col min="9" max="10" width="8.59765625" style="25" bestFit="1" customWidth="1"/>
    <col min="11" max="11" width="8.5" style="25" customWidth="1"/>
    <col min="12" max="12" width="7.5" style="25" customWidth="1"/>
    <col min="13" max="13" width="8.8984375" style="25" customWidth="1"/>
    <col min="14" max="14" width="10.19921875" style="25" customWidth="1"/>
    <col min="15" max="15" width="7" style="25" bestFit="1" customWidth="1"/>
    <col min="16" max="16" width="8.09765625" style="25" customWidth="1"/>
    <col min="17" max="17" width="8.8984375" style="25" bestFit="1" customWidth="1"/>
    <col min="18" max="18" width="7.8984375" style="25" customWidth="1"/>
    <col min="19" max="19" width="6.19921875" style="25" customWidth="1"/>
    <col min="20" max="20" width="7.09765625" style="25" customWidth="1"/>
    <col min="21" max="21" width="9.69921875" style="25" customWidth="1"/>
    <col min="22" max="22" width="6.69921875" style="25" customWidth="1"/>
    <col min="23" max="23" width="9.19921875" style="25" customWidth="1"/>
    <col min="24" max="24" width="10" style="25" customWidth="1"/>
    <col min="25" max="16384" width="11" style="25"/>
  </cols>
  <sheetData>
    <row r="1" spans="1:24" ht="15.6" x14ac:dyDescent="0.3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</row>
    <row r="2" spans="1:24" ht="18.75" customHeight="1" x14ac:dyDescent="0.3">
      <c r="A2" s="86" t="s">
        <v>82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</row>
    <row r="3" spans="1:24" ht="15" customHeight="1" x14ac:dyDescent="0.3">
      <c r="A3" s="31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ht="60.75" customHeight="1" x14ac:dyDescent="0.3">
      <c r="A4" s="60" t="s">
        <v>36</v>
      </c>
      <c r="B4" s="50" t="s">
        <v>2</v>
      </c>
      <c r="C4" s="51" t="s">
        <v>8</v>
      </c>
      <c r="D4" s="51" t="s">
        <v>9</v>
      </c>
      <c r="E4" s="51" t="s">
        <v>10</v>
      </c>
      <c r="F4" s="51" t="s">
        <v>11</v>
      </c>
      <c r="G4" s="51" t="s">
        <v>12</v>
      </c>
      <c r="H4" s="51" t="s">
        <v>14</v>
      </c>
      <c r="I4" s="51" t="s">
        <v>15</v>
      </c>
      <c r="J4" s="51" t="s">
        <v>13</v>
      </c>
      <c r="K4" s="51" t="s">
        <v>16</v>
      </c>
      <c r="L4" s="51" t="s">
        <v>17</v>
      </c>
      <c r="M4" s="51" t="s">
        <v>18</v>
      </c>
      <c r="N4" s="51" t="s">
        <v>19</v>
      </c>
      <c r="O4" s="51" t="s">
        <v>21</v>
      </c>
      <c r="P4" s="51" t="s">
        <v>22</v>
      </c>
      <c r="Q4" s="51" t="s">
        <v>23</v>
      </c>
      <c r="R4" s="51" t="s">
        <v>24</v>
      </c>
      <c r="S4" s="51" t="s">
        <v>25</v>
      </c>
      <c r="T4" s="51" t="s">
        <v>26</v>
      </c>
      <c r="U4" s="51" t="s">
        <v>27</v>
      </c>
      <c r="V4" s="51" t="s">
        <v>28</v>
      </c>
      <c r="W4" s="51" t="s">
        <v>29</v>
      </c>
      <c r="X4" s="52" t="s">
        <v>55</v>
      </c>
    </row>
    <row r="5" spans="1:24" ht="21.75" customHeight="1" x14ac:dyDescent="0.3">
      <c r="A5" s="48" t="s">
        <v>7</v>
      </c>
      <c r="B5" s="27">
        <f>SUM(B6:B36)</f>
        <v>613</v>
      </c>
      <c r="C5" s="27">
        <f>SUM(C6:C36)</f>
        <v>15</v>
      </c>
      <c r="D5" s="27">
        <f t="shared" ref="D5:X5" si="0">SUM(D6:D36)</f>
        <v>22</v>
      </c>
      <c r="E5" s="27">
        <f t="shared" si="0"/>
        <v>65</v>
      </c>
      <c r="F5" s="27">
        <f t="shared" si="0"/>
        <v>73</v>
      </c>
      <c r="G5" s="27">
        <f t="shared" si="0"/>
        <v>25</v>
      </c>
      <c r="H5" s="27">
        <f t="shared" si="0"/>
        <v>11</v>
      </c>
      <c r="I5" s="27">
        <f t="shared" si="0"/>
        <v>13</v>
      </c>
      <c r="J5" s="27">
        <f t="shared" si="0"/>
        <v>4</v>
      </c>
      <c r="K5" s="27">
        <f t="shared" si="0"/>
        <v>14</v>
      </c>
      <c r="L5" s="27">
        <f t="shared" si="0"/>
        <v>70</v>
      </c>
      <c r="M5" s="27">
        <f t="shared" si="0"/>
        <v>13</v>
      </c>
      <c r="N5" s="27">
        <f t="shared" si="0"/>
        <v>2</v>
      </c>
      <c r="O5" s="27">
        <f t="shared" si="0"/>
        <v>18</v>
      </c>
      <c r="P5" s="27">
        <f t="shared" si="0"/>
        <v>66</v>
      </c>
      <c r="Q5" s="27">
        <f t="shared" si="0"/>
        <v>16</v>
      </c>
      <c r="R5" s="27">
        <f t="shared" si="0"/>
        <v>41</v>
      </c>
      <c r="S5" s="27">
        <f t="shared" si="0"/>
        <v>22</v>
      </c>
      <c r="T5" s="27">
        <f t="shared" si="0"/>
        <v>4</v>
      </c>
      <c r="U5" s="27">
        <f t="shared" si="0"/>
        <v>80</v>
      </c>
      <c r="V5" s="27">
        <f t="shared" si="0"/>
        <v>5</v>
      </c>
      <c r="W5" s="27">
        <f t="shared" si="0"/>
        <v>18</v>
      </c>
      <c r="X5" s="49">
        <f t="shared" si="0"/>
        <v>16</v>
      </c>
    </row>
    <row r="6" spans="1:24" ht="20.100000000000001" customHeight="1" x14ac:dyDescent="0.3">
      <c r="A6" s="39" t="s">
        <v>37</v>
      </c>
      <c r="B6" s="28">
        <f t="shared" ref="B6:B36" si="1">SUM(C6:X6)</f>
        <v>253</v>
      </c>
      <c r="C6" s="36">
        <v>9</v>
      </c>
      <c r="D6" s="36">
        <v>8</v>
      </c>
      <c r="E6" s="36">
        <v>21</v>
      </c>
      <c r="F6" s="36">
        <v>42</v>
      </c>
      <c r="G6" s="36">
        <v>6</v>
      </c>
      <c r="H6" s="36">
        <v>1</v>
      </c>
      <c r="I6" s="36">
        <v>6</v>
      </c>
      <c r="J6" s="36">
        <v>1</v>
      </c>
      <c r="K6" s="36">
        <v>6</v>
      </c>
      <c r="L6" s="36">
        <v>40</v>
      </c>
      <c r="M6" s="36">
        <v>5</v>
      </c>
      <c r="N6" s="59" t="s">
        <v>20</v>
      </c>
      <c r="O6" s="36">
        <v>5</v>
      </c>
      <c r="P6" s="36">
        <v>32</v>
      </c>
      <c r="Q6" s="36">
        <v>1</v>
      </c>
      <c r="R6" s="36">
        <v>17</v>
      </c>
      <c r="S6" s="36">
        <v>13</v>
      </c>
      <c r="T6" s="36">
        <v>1</v>
      </c>
      <c r="U6" s="36">
        <v>27</v>
      </c>
      <c r="V6" s="36">
        <v>1</v>
      </c>
      <c r="W6" s="36">
        <v>7</v>
      </c>
      <c r="X6" s="36">
        <v>4</v>
      </c>
    </row>
    <row r="7" spans="1:24" ht="20.100000000000001" customHeight="1" x14ac:dyDescent="0.3">
      <c r="A7" s="39" t="s">
        <v>92</v>
      </c>
      <c r="B7" s="28">
        <f t="shared" si="1"/>
        <v>85</v>
      </c>
      <c r="C7" s="36">
        <v>1</v>
      </c>
      <c r="D7" s="36">
        <v>2</v>
      </c>
      <c r="E7" s="36">
        <v>14</v>
      </c>
      <c r="F7" s="36">
        <v>6</v>
      </c>
      <c r="G7" s="36">
        <v>4</v>
      </c>
      <c r="H7" s="36">
        <v>4</v>
      </c>
      <c r="I7" s="36">
        <v>2</v>
      </c>
      <c r="J7" s="36">
        <v>1</v>
      </c>
      <c r="K7" s="59" t="s">
        <v>20</v>
      </c>
      <c r="L7" s="36">
        <v>4</v>
      </c>
      <c r="M7" s="59" t="s">
        <v>20</v>
      </c>
      <c r="N7" s="59" t="s">
        <v>20</v>
      </c>
      <c r="O7" s="36">
        <v>1</v>
      </c>
      <c r="P7" s="36">
        <v>9</v>
      </c>
      <c r="Q7" s="36">
        <v>2</v>
      </c>
      <c r="R7" s="36">
        <v>1</v>
      </c>
      <c r="S7" s="36">
        <v>3</v>
      </c>
      <c r="T7" s="36">
        <v>1</v>
      </c>
      <c r="U7" s="36">
        <v>23</v>
      </c>
      <c r="V7" s="36">
        <v>4</v>
      </c>
      <c r="W7" s="36">
        <v>2</v>
      </c>
      <c r="X7" s="36">
        <v>1</v>
      </c>
    </row>
    <row r="8" spans="1:24" ht="20.100000000000001" customHeight="1" x14ac:dyDescent="0.3">
      <c r="A8" s="39" t="s">
        <v>39</v>
      </c>
      <c r="B8" s="28">
        <f t="shared" si="1"/>
        <v>66</v>
      </c>
      <c r="C8" s="59" t="s">
        <v>20</v>
      </c>
      <c r="D8" s="36">
        <v>2</v>
      </c>
      <c r="E8" s="36">
        <v>7</v>
      </c>
      <c r="F8" s="36">
        <v>10</v>
      </c>
      <c r="G8" s="36">
        <v>7</v>
      </c>
      <c r="H8" s="36">
        <v>2</v>
      </c>
      <c r="I8" s="36">
        <v>3</v>
      </c>
      <c r="J8" s="36">
        <v>1</v>
      </c>
      <c r="K8" s="36">
        <v>3</v>
      </c>
      <c r="L8" s="36">
        <v>8</v>
      </c>
      <c r="M8" s="36">
        <v>2</v>
      </c>
      <c r="N8" s="59" t="s">
        <v>20</v>
      </c>
      <c r="O8" s="36">
        <v>1</v>
      </c>
      <c r="P8" s="36">
        <v>5</v>
      </c>
      <c r="Q8" s="36">
        <v>1</v>
      </c>
      <c r="R8" s="36">
        <v>1</v>
      </c>
      <c r="S8" s="36">
        <v>1</v>
      </c>
      <c r="T8" s="59" t="s">
        <v>20</v>
      </c>
      <c r="U8" s="36">
        <v>10</v>
      </c>
      <c r="V8" s="59" t="s">
        <v>20</v>
      </c>
      <c r="W8" s="36">
        <v>2</v>
      </c>
      <c r="X8" s="59" t="s">
        <v>20</v>
      </c>
    </row>
    <row r="9" spans="1:24" ht="20.100000000000001" customHeight="1" x14ac:dyDescent="0.3">
      <c r="A9" s="39" t="s">
        <v>38</v>
      </c>
      <c r="B9" s="28">
        <f t="shared" si="1"/>
        <v>52</v>
      </c>
      <c r="C9" s="36">
        <v>1</v>
      </c>
      <c r="D9" s="36">
        <v>4</v>
      </c>
      <c r="E9" s="36">
        <v>4</v>
      </c>
      <c r="F9" s="36">
        <v>1</v>
      </c>
      <c r="G9" s="36">
        <v>2</v>
      </c>
      <c r="H9" s="36">
        <v>2</v>
      </c>
      <c r="I9" s="59" t="s">
        <v>20</v>
      </c>
      <c r="J9" s="59" t="s">
        <v>20</v>
      </c>
      <c r="K9" s="36">
        <v>1</v>
      </c>
      <c r="L9" s="36">
        <v>2</v>
      </c>
      <c r="M9" s="36">
        <v>4</v>
      </c>
      <c r="N9" s="59" t="s">
        <v>20</v>
      </c>
      <c r="O9" s="36">
        <v>4</v>
      </c>
      <c r="P9" s="36">
        <v>1</v>
      </c>
      <c r="Q9" s="36">
        <v>4</v>
      </c>
      <c r="R9" s="36">
        <v>7</v>
      </c>
      <c r="S9" s="36">
        <v>4</v>
      </c>
      <c r="T9" s="59" t="s">
        <v>20</v>
      </c>
      <c r="U9" s="36">
        <v>6</v>
      </c>
      <c r="V9" s="59" t="s">
        <v>20</v>
      </c>
      <c r="W9" s="36">
        <v>2</v>
      </c>
      <c r="X9" s="36">
        <v>3</v>
      </c>
    </row>
    <row r="10" spans="1:24" ht="20.100000000000001" customHeight="1" x14ac:dyDescent="0.3">
      <c r="A10" s="39" t="s">
        <v>40</v>
      </c>
      <c r="B10" s="28">
        <f t="shared" si="1"/>
        <v>28</v>
      </c>
      <c r="C10" s="59" t="s">
        <v>20</v>
      </c>
      <c r="D10" s="59" t="s">
        <v>20</v>
      </c>
      <c r="E10" s="36">
        <v>7</v>
      </c>
      <c r="F10" s="36">
        <v>3</v>
      </c>
      <c r="G10" s="59" t="s">
        <v>20</v>
      </c>
      <c r="H10" s="59" t="s">
        <v>20</v>
      </c>
      <c r="I10" s="59" t="s">
        <v>20</v>
      </c>
      <c r="J10" s="59" t="s">
        <v>20</v>
      </c>
      <c r="K10" s="59" t="s">
        <v>20</v>
      </c>
      <c r="L10" s="36">
        <v>2</v>
      </c>
      <c r="M10" s="59" t="s">
        <v>20</v>
      </c>
      <c r="N10" s="59" t="s">
        <v>20</v>
      </c>
      <c r="O10" s="36">
        <v>1</v>
      </c>
      <c r="P10" s="36">
        <v>4</v>
      </c>
      <c r="Q10" s="59" t="s">
        <v>20</v>
      </c>
      <c r="R10" s="36">
        <v>5</v>
      </c>
      <c r="S10" s="59" t="s">
        <v>20</v>
      </c>
      <c r="T10" s="36">
        <v>1</v>
      </c>
      <c r="U10" s="36">
        <v>5</v>
      </c>
      <c r="V10" s="59" t="s">
        <v>20</v>
      </c>
      <c r="W10" s="59" t="s">
        <v>20</v>
      </c>
      <c r="X10" s="59" t="s">
        <v>20</v>
      </c>
    </row>
    <row r="11" spans="1:24" ht="18.75" customHeight="1" x14ac:dyDescent="0.3">
      <c r="A11" s="39" t="s">
        <v>76</v>
      </c>
      <c r="B11" s="28">
        <f t="shared" si="1"/>
        <v>23</v>
      </c>
      <c r="C11" s="59" t="s">
        <v>20</v>
      </c>
      <c r="D11" s="36">
        <v>1</v>
      </c>
      <c r="E11" s="36">
        <v>1</v>
      </c>
      <c r="F11" s="59" t="s">
        <v>20</v>
      </c>
      <c r="G11" s="59" t="s">
        <v>20</v>
      </c>
      <c r="H11" s="59" t="s">
        <v>20</v>
      </c>
      <c r="I11" s="59" t="s">
        <v>20</v>
      </c>
      <c r="J11" s="59" t="s">
        <v>20</v>
      </c>
      <c r="K11" s="59" t="s">
        <v>20</v>
      </c>
      <c r="L11" s="36">
        <v>1</v>
      </c>
      <c r="M11" s="59" t="s">
        <v>20</v>
      </c>
      <c r="N11" s="59" t="s">
        <v>20</v>
      </c>
      <c r="O11" s="59" t="s">
        <v>20</v>
      </c>
      <c r="P11" s="36">
        <v>6</v>
      </c>
      <c r="Q11" s="36">
        <v>3</v>
      </c>
      <c r="R11" s="36">
        <v>6</v>
      </c>
      <c r="S11" s="59" t="s">
        <v>20</v>
      </c>
      <c r="T11" s="59" t="s">
        <v>20</v>
      </c>
      <c r="U11" s="36">
        <v>1</v>
      </c>
      <c r="V11" s="59" t="s">
        <v>20</v>
      </c>
      <c r="W11" s="36">
        <v>1</v>
      </c>
      <c r="X11" s="36">
        <v>3</v>
      </c>
    </row>
    <row r="12" spans="1:24" ht="20.100000000000001" customHeight="1" x14ac:dyDescent="0.3">
      <c r="A12" s="39" t="s">
        <v>65</v>
      </c>
      <c r="B12" s="28">
        <f t="shared" si="1"/>
        <v>15</v>
      </c>
      <c r="C12" s="59" t="s">
        <v>20</v>
      </c>
      <c r="D12" s="36">
        <v>2</v>
      </c>
      <c r="E12" s="36">
        <v>3</v>
      </c>
      <c r="F12" s="36">
        <v>3</v>
      </c>
      <c r="G12" s="36">
        <v>1</v>
      </c>
      <c r="H12" s="59" t="s">
        <v>20</v>
      </c>
      <c r="I12" s="59" t="s">
        <v>20</v>
      </c>
      <c r="J12" s="59" t="s">
        <v>20</v>
      </c>
      <c r="K12" s="36">
        <v>1</v>
      </c>
      <c r="L12" s="36">
        <v>2</v>
      </c>
      <c r="M12" s="59" t="s">
        <v>20</v>
      </c>
      <c r="N12" s="59" t="s">
        <v>20</v>
      </c>
      <c r="O12" s="59" t="s">
        <v>20</v>
      </c>
      <c r="P12" s="36">
        <v>2</v>
      </c>
      <c r="Q12" s="59" t="s">
        <v>20</v>
      </c>
      <c r="R12" s="59" t="s">
        <v>20</v>
      </c>
      <c r="S12" s="59" t="s">
        <v>20</v>
      </c>
      <c r="T12" s="59" t="s">
        <v>20</v>
      </c>
      <c r="U12" s="36">
        <v>1</v>
      </c>
      <c r="V12" s="59" t="s">
        <v>20</v>
      </c>
      <c r="W12" s="59" t="s">
        <v>20</v>
      </c>
      <c r="X12" s="59" t="s">
        <v>20</v>
      </c>
    </row>
    <row r="13" spans="1:24" ht="20.100000000000001" customHeight="1" x14ac:dyDescent="0.3">
      <c r="A13" s="39" t="s">
        <v>63</v>
      </c>
      <c r="B13" s="28">
        <f t="shared" si="1"/>
        <v>11</v>
      </c>
      <c r="C13" s="59" t="s">
        <v>20</v>
      </c>
      <c r="D13" s="59" t="s">
        <v>20</v>
      </c>
      <c r="E13" s="59" t="s">
        <v>20</v>
      </c>
      <c r="F13" s="59" t="s">
        <v>20</v>
      </c>
      <c r="G13" s="59" t="s">
        <v>20</v>
      </c>
      <c r="H13" s="59" t="s">
        <v>20</v>
      </c>
      <c r="I13" s="59" t="s">
        <v>20</v>
      </c>
      <c r="J13" s="59" t="s">
        <v>20</v>
      </c>
      <c r="K13" s="36"/>
      <c r="L13" s="36">
        <v>2</v>
      </c>
      <c r="M13" s="59" t="s">
        <v>20</v>
      </c>
      <c r="N13" s="36">
        <v>1</v>
      </c>
      <c r="O13" s="36">
        <v>1</v>
      </c>
      <c r="P13" s="36">
        <v>2</v>
      </c>
      <c r="Q13" s="36">
        <v>1</v>
      </c>
      <c r="R13" s="36">
        <v>1</v>
      </c>
      <c r="S13" s="59" t="s">
        <v>20</v>
      </c>
      <c r="T13" s="59" t="s">
        <v>20</v>
      </c>
      <c r="U13" s="59" t="s">
        <v>20</v>
      </c>
      <c r="V13" s="59" t="s">
        <v>20</v>
      </c>
      <c r="W13" s="36">
        <v>2</v>
      </c>
      <c r="X13" s="36">
        <v>1</v>
      </c>
    </row>
    <row r="14" spans="1:24" ht="20.100000000000001" customHeight="1" x14ac:dyDescent="0.3">
      <c r="A14" s="39" t="s">
        <v>62</v>
      </c>
      <c r="B14" s="28">
        <f t="shared" si="1"/>
        <v>9</v>
      </c>
      <c r="C14" s="59" t="s">
        <v>20</v>
      </c>
      <c r="D14" s="59" t="s">
        <v>20</v>
      </c>
      <c r="E14" s="36">
        <v>2</v>
      </c>
      <c r="F14" s="36">
        <v>3</v>
      </c>
      <c r="G14" s="36">
        <v>1</v>
      </c>
      <c r="H14" s="59" t="s">
        <v>20</v>
      </c>
      <c r="I14" s="59" t="s">
        <v>20</v>
      </c>
      <c r="J14" s="59" t="s">
        <v>20</v>
      </c>
      <c r="K14" s="59" t="s">
        <v>20</v>
      </c>
      <c r="L14" s="59" t="s">
        <v>20</v>
      </c>
      <c r="M14" s="59" t="s">
        <v>20</v>
      </c>
      <c r="N14" s="59" t="s">
        <v>20</v>
      </c>
      <c r="O14" s="59" t="s">
        <v>20</v>
      </c>
      <c r="P14" s="59" t="s">
        <v>20</v>
      </c>
      <c r="Q14" s="59" t="s">
        <v>20</v>
      </c>
      <c r="R14" s="36">
        <v>2</v>
      </c>
      <c r="S14" s="59" t="s">
        <v>20</v>
      </c>
      <c r="T14" s="36">
        <v>1</v>
      </c>
      <c r="U14" s="59" t="s">
        <v>20</v>
      </c>
      <c r="V14" s="59" t="s">
        <v>20</v>
      </c>
      <c r="W14" s="59" t="s">
        <v>20</v>
      </c>
      <c r="X14" s="59" t="s">
        <v>20</v>
      </c>
    </row>
    <row r="15" spans="1:24" ht="15.6" x14ac:dyDescent="0.3">
      <c r="A15" s="39" t="s">
        <v>47</v>
      </c>
      <c r="B15" s="28">
        <f t="shared" si="1"/>
        <v>9</v>
      </c>
      <c r="C15" s="36">
        <v>1</v>
      </c>
      <c r="D15" s="36">
        <v>1</v>
      </c>
      <c r="E15" s="36">
        <v>1</v>
      </c>
      <c r="F15" s="59" t="s">
        <v>20</v>
      </c>
      <c r="G15" s="59" t="s">
        <v>20</v>
      </c>
      <c r="H15" s="59" t="s">
        <v>20</v>
      </c>
      <c r="I15" s="59" t="s">
        <v>20</v>
      </c>
      <c r="J15" s="59" t="s">
        <v>20</v>
      </c>
      <c r="K15" s="59" t="s">
        <v>20</v>
      </c>
      <c r="L15" s="36">
        <v>1</v>
      </c>
      <c r="M15" s="36">
        <v>2</v>
      </c>
      <c r="N15" s="59" t="s">
        <v>20</v>
      </c>
      <c r="O15" s="59" t="s">
        <v>20</v>
      </c>
      <c r="P15" s="36">
        <v>1</v>
      </c>
      <c r="Q15" s="59" t="s">
        <v>20</v>
      </c>
      <c r="R15" s="36">
        <v>1</v>
      </c>
      <c r="S15" s="59" t="s">
        <v>20</v>
      </c>
      <c r="T15" s="59" t="s">
        <v>20</v>
      </c>
      <c r="U15" s="36">
        <v>1</v>
      </c>
      <c r="V15" s="59" t="s">
        <v>20</v>
      </c>
      <c r="W15" s="59" t="s">
        <v>20</v>
      </c>
      <c r="X15" s="59" t="s">
        <v>20</v>
      </c>
    </row>
    <row r="16" spans="1:24" ht="28.5" customHeight="1" x14ac:dyDescent="0.3">
      <c r="A16" s="64" t="s">
        <v>42</v>
      </c>
      <c r="B16" s="28">
        <f t="shared" si="1"/>
        <v>8</v>
      </c>
      <c r="C16" s="59" t="s">
        <v>20</v>
      </c>
      <c r="D16" s="59" t="s">
        <v>20</v>
      </c>
      <c r="E16" s="36">
        <v>2</v>
      </c>
      <c r="F16" s="36">
        <v>1</v>
      </c>
      <c r="G16" s="59" t="s">
        <v>20</v>
      </c>
      <c r="H16" s="59" t="s">
        <v>20</v>
      </c>
      <c r="I16" s="36">
        <v>1</v>
      </c>
      <c r="J16" s="59" t="s">
        <v>20</v>
      </c>
      <c r="K16" s="36">
        <v>1</v>
      </c>
      <c r="L16" s="36">
        <v>1</v>
      </c>
      <c r="M16" s="59" t="s">
        <v>20</v>
      </c>
      <c r="N16" s="59" t="s">
        <v>20</v>
      </c>
      <c r="O16" s="36">
        <v>1</v>
      </c>
      <c r="P16" s="59" t="s">
        <v>20</v>
      </c>
      <c r="Q16" s="36">
        <v>1</v>
      </c>
      <c r="R16" s="59" t="s">
        <v>20</v>
      </c>
      <c r="S16" s="59" t="s">
        <v>20</v>
      </c>
      <c r="T16" s="59" t="s">
        <v>20</v>
      </c>
      <c r="U16" s="59" t="s">
        <v>20</v>
      </c>
      <c r="V16" s="59" t="s">
        <v>20</v>
      </c>
      <c r="W16" s="59" t="s">
        <v>20</v>
      </c>
      <c r="X16" s="59" t="s">
        <v>20</v>
      </c>
    </row>
    <row r="17" spans="1:24" ht="20.100000000000001" customHeight="1" x14ac:dyDescent="0.3">
      <c r="A17" s="39" t="s">
        <v>59</v>
      </c>
      <c r="B17" s="28">
        <f t="shared" si="1"/>
        <v>8</v>
      </c>
      <c r="C17" s="36">
        <v>1</v>
      </c>
      <c r="D17" s="59" t="s">
        <v>20</v>
      </c>
      <c r="E17" s="59" t="s">
        <v>20</v>
      </c>
      <c r="F17" s="36">
        <v>1</v>
      </c>
      <c r="G17" s="36">
        <v>1</v>
      </c>
      <c r="H17" s="59" t="s">
        <v>20</v>
      </c>
      <c r="I17" s="59" t="s">
        <v>20</v>
      </c>
      <c r="J17" s="36">
        <v>1</v>
      </c>
      <c r="K17" s="36">
        <v>1</v>
      </c>
      <c r="L17" s="59" t="s">
        <v>20</v>
      </c>
      <c r="M17" s="59" t="s">
        <v>20</v>
      </c>
      <c r="N17" s="59" t="s">
        <v>20</v>
      </c>
      <c r="O17" s="36">
        <v>2</v>
      </c>
      <c r="P17" s="59" t="s">
        <v>20</v>
      </c>
      <c r="Q17" s="59" t="s">
        <v>20</v>
      </c>
      <c r="R17" s="59" t="s">
        <v>20</v>
      </c>
      <c r="S17" s="59" t="s">
        <v>20</v>
      </c>
      <c r="T17" s="59" t="s">
        <v>20</v>
      </c>
      <c r="U17" s="59" t="s">
        <v>20</v>
      </c>
      <c r="V17" s="59" t="s">
        <v>20</v>
      </c>
      <c r="W17" s="59" t="s">
        <v>20</v>
      </c>
      <c r="X17" s="36">
        <v>1</v>
      </c>
    </row>
    <row r="18" spans="1:24" ht="20.100000000000001" customHeight="1" x14ac:dyDescent="0.3">
      <c r="A18" s="39" t="s">
        <v>41</v>
      </c>
      <c r="B18" s="28">
        <f t="shared" si="1"/>
        <v>6</v>
      </c>
      <c r="C18" s="59" t="s">
        <v>20</v>
      </c>
      <c r="D18" s="36">
        <v>1</v>
      </c>
      <c r="E18" s="59" t="s">
        <v>20</v>
      </c>
      <c r="F18" s="59" t="s">
        <v>20</v>
      </c>
      <c r="G18" s="36">
        <v>1</v>
      </c>
      <c r="H18" s="36">
        <v>1</v>
      </c>
      <c r="I18" s="59" t="s">
        <v>20</v>
      </c>
      <c r="J18" s="59" t="s">
        <v>20</v>
      </c>
      <c r="K18" s="59" t="s">
        <v>20</v>
      </c>
      <c r="L18" s="36">
        <v>1</v>
      </c>
      <c r="M18" s="59" t="s">
        <v>20</v>
      </c>
      <c r="N18" s="59" t="s">
        <v>20</v>
      </c>
      <c r="O18" s="59" t="s">
        <v>20</v>
      </c>
      <c r="P18" s="59" t="s">
        <v>20</v>
      </c>
      <c r="Q18" s="36">
        <v>1</v>
      </c>
      <c r="R18" s="59" t="s">
        <v>20</v>
      </c>
      <c r="S18" s="59" t="s">
        <v>20</v>
      </c>
      <c r="T18" s="59" t="s">
        <v>20</v>
      </c>
      <c r="U18" s="36">
        <v>1</v>
      </c>
      <c r="V18" s="59" t="s">
        <v>20</v>
      </c>
      <c r="W18" s="59" t="s">
        <v>20</v>
      </c>
      <c r="X18" s="59" t="s">
        <v>20</v>
      </c>
    </row>
    <row r="19" spans="1:24" ht="20.100000000000001" customHeight="1" x14ac:dyDescent="0.3">
      <c r="A19" s="39" t="s">
        <v>70</v>
      </c>
      <c r="B19" s="28">
        <f t="shared" si="1"/>
        <v>6</v>
      </c>
      <c r="C19" s="59" t="s">
        <v>20</v>
      </c>
      <c r="D19" s="59" t="s">
        <v>20</v>
      </c>
      <c r="E19" s="59" t="s">
        <v>20</v>
      </c>
      <c r="F19" s="36">
        <v>1</v>
      </c>
      <c r="G19" s="59" t="s">
        <v>20</v>
      </c>
      <c r="H19" s="59" t="s">
        <v>20</v>
      </c>
      <c r="I19" s="36">
        <v>1</v>
      </c>
      <c r="J19" s="59" t="s">
        <v>20</v>
      </c>
      <c r="K19" s="59" t="s">
        <v>20</v>
      </c>
      <c r="L19" s="36">
        <v>1</v>
      </c>
      <c r="M19" s="59" t="s">
        <v>20</v>
      </c>
      <c r="N19" s="59" t="s">
        <v>20</v>
      </c>
      <c r="O19" s="59" t="s">
        <v>20</v>
      </c>
      <c r="P19" s="59" t="s">
        <v>20</v>
      </c>
      <c r="Q19" s="36">
        <v>1</v>
      </c>
      <c r="R19" s="59" t="s">
        <v>20</v>
      </c>
      <c r="S19" s="59" t="s">
        <v>20</v>
      </c>
      <c r="T19" s="59" t="s">
        <v>20</v>
      </c>
      <c r="U19" s="36">
        <v>1</v>
      </c>
      <c r="V19" s="59" t="s">
        <v>20</v>
      </c>
      <c r="W19" s="59" t="s">
        <v>20</v>
      </c>
      <c r="X19" s="36">
        <v>1</v>
      </c>
    </row>
    <row r="20" spans="1:24" ht="30.75" customHeight="1" x14ac:dyDescent="0.3">
      <c r="A20" s="64" t="s">
        <v>60</v>
      </c>
      <c r="B20" s="28">
        <f t="shared" si="1"/>
        <v>6</v>
      </c>
      <c r="C20" s="59" t="s">
        <v>20</v>
      </c>
      <c r="D20" s="36">
        <v>1</v>
      </c>
      <c r="E20" s="59" t="s">
        <v>20</v>
      </c>
      <c r="F20" s="36">
        <v>1</v>
      </c>
      <c r="G20" s="36">
        <v>1</v>
      </c>
      <c r="H20" s="59" t="s">
        <v>20</v>
      </c>
      <c r="I20" s="59" t="s">
        <v>20</v>
      </c>
      <c r="J20" s="59" t="s">
        <v>20</v>
      </c>
      <c r="K20" s="59" t="s">
        <v>20</v>
      </c>
      <c r="L20" s="36">
        <v>3</v>
      </c>
      <c r="M20" s="59" t="s">
        <v>20</v>
      </c>
      <c r="N20" s="59" t="s">
        <v>20</v>
      </c>
      <c r="O20" s="59" t="s">
        <v>20</v>
      </c>
      <c r="P20" s="59" t="s">
        <v>20</v>
      </c>
      <c r="Q20" s="59" t="s">
        <v>20</v>
      </c>
      <c r="R20" s="59" t="s">
        <v>20</v>
      </c>
      <c r="S20" s="59" t="s">
        <v>20</v>
      </c>
      <c r="T20" s="59" t="s">
        <v>20</v>
      </c>
      <c r="U20" s="59" t="s">
        <v>20</v>
      </c>
      <c r="V20" s="59" t="s">
        <v>20</v>
      </c>
      <c r="W20" s="59" t="s">
        <v>20</v>
      </c>
      <c r="X20" s="59" t="s">
        <v>20</v>
      </c>
    </row>
    <row r="21" spans="1:24" ht="28.5" customHeight="1" x14ac:dyDescent="0.3">
      <c r="A21" s="64" t="s">
        <v>75</v>
      </c>
      <c r="B21" s="28">
        <f t="shared" si="1"/>
        <v>4</v>
      </c>
      <c r="C21" s="36">
        <v>1</v>
      </c>
      <c r="D21" s="59" t="s">
        <v>20</v>
      </c>
      <c r="E21" s="59" t="s">
        <v>20</v>
      </c>
      <c r="F21" s="59" t="s">
        <v>20</v>
      </c>
      <c r="G21" s="59" t="s">
        <v>20</v>
      </c>
      <c r="H21" s="59" t="s">
        <v>20</v>
      </c>
      <c r="I21" s="59" t="s">
        <v>20</v>
      </c>
      <c r="J21" s="59" t="s">
        <v>20</v>
      </c>
      <c r="K21" s="59" t="s">
        <v>20</v>
      </c>
      <c r="L21" s="59" t="s">
        <v>20</v>
      </c>
      <c r="M21" s="59" t="s">
        <v>20</v>
      </c>
      <c r="N21" s="59" t="s">
        <v>20</v>
      </c>
      <c r="O21" s="36">
        <v>1</v>
      </c>
      <c r="P21" s="59" t="s">
        <v>20</v>
      </c>
      <c r="Q21" s="59" t="s">
        <v>20</v>
      </c>
      <c r="R21" s="59" t="s">
        <v>20</v>
      </c>
      <c r="S21" s="59" t="s">
        <v>20</v>
      </c>
      <c r="T21" s="59" t="s">
        <v>20</v>
      </c>
      <c r="U21" s="36">
        <v>1</v>
      </c>
      <c r="V21" s="59" t="s">
        <v>20</v>
      </c>
      <c r="W21" s="59" t="s">
        <v>20</v>
      </c>
      <c r="X21" s="36">
        <v>1</v>
      </c>
    </row>
    <row r="22" spans="1:24" ht="20.100000000000001" customHeight="1" x14ac:dyDescent="0.3">
      <c r="A22" s="39" t="s">
        <v>51</v>
      </c>
      <c r="B22" s="28">
        <f t="shared" si="1"/>
        <v>3</v>
      </c>
      <c r="C22" s="59" t="s">
        <v>20</v>
      </c>
      <c r="D22" s="59" t="s">
        <v>20</v>
      </c>
      <c r="E22" s="36">
        <v>1</v>
      </c>
      <c r="F22" s="59" t="s">
        <v>20</v>
      </c>
      <c r="G22" s="59" t="s">
        <v>20</v>
      </c>
      <c r="H22" s="59" t="s">
        <v>20</v>
      </c>
      <c r="I22" s="59" t="s">
        <v>20</v>
      </c>
      <c r="J22" s="59" t="s">
        <v>20</v>
      </c>
      <c r="K22" s="59" t="s">
        <v>20</v>
      </c>
      <c r="L22" s="59" t="s">
        <v>20</v>
      </c>
      <c r="M22" s="59" t="s">
        <v>20</v>
      </c>
      <c r="N22" s="36">
        <v>1</v>
      </c>
      <c r="O22" s="59" t="s">
        <v>20</v>
      </c>
      <c r="P22" s="59" t="s">
        <v>20</v>
      </c>
      <c r="Q22" s="59" t="s">
        <v>20</v>
      </c>
      <c r="R22" s="59" t="s">
        <v>20</v>
      </c>
      <c r="S22" s="59" t="s">
        <v>20</v>
      </c>
      <c r="T22" s="59" t="s">
        <v>20</v>
      </c>
      <c r="U22" s="59" t="s">
        <v>20</v>
      </c>
      <c r="V22" s="59" t="s">
        <v>20</v>
      </c>
      <c r="W22" s="36">
        <v>1</v>
      </c>
      <c r="X22" s="59" t="s">
        <v>20</v>
      </c>
    </row>
    <row r="23" spans="1:24" ht="20.100000000000001" customHeight="1" x14ac:dyDescent="0.3">
      <c r="A23" s="39" t="s">
        <v>79</v>
      </c>
      <c r="B23" s="28">
        <f t="shared" si="1"/>
        <v>3</v>
      </c>
      <c r="C23" s="59" t="s">
        <v>20</v>
      </c>
      <c r="D23" s="59" t="s">
        <v>20</v>
      </c>
      <c r="E23" s="59" t="s">
        <v>20</v>
      </c>
      <c r="F23" s="59" t="s">
        <v>20</v>
      </c>
      <c r="G23" s="59" t="s">
        <v>20</v>
      </c>
      <c r="H23" s="59" t="s">
        <v>20</v>
      </c>
      <c r="I23" s="59" t="s">
        <v>20</v>
      </c>
      <c r="J23" s="59" t="s">
        <v>20</v>
      </c>
      <c r="K23" s="36">
        <v>1</v>
      </c>
      <c r="L23" s="59" t="s">
        <v>20</v>
      </c>
      <c r="M23" s="59" t="s">
        <v>20</v>
      </c>
      <c r="N23" s="59" t="s">
        <v>20</v>
      </c>
      <c r="O23" s="36">
        <v>1</v>
      </c>
      <c r="P23" s="59" t="s">
        <v>20</v>
      </c>
      <c r="Q23" s="59" t="s">
        <v>20</v>
      </c>
      <c r="R23" s="59" t="s">
        <v>20</v>
      </c>
      <c r="S23" s="59" t="s">
        <v>20</v>
      </c>
      <c r="T23" s="59" t="s">
        <v>20</v>
      </c>
      <c r="U23" s="59" t="s">
        <v>20</v>
      </c>
      <c r="V23" s="59" t="s">
        <v>20</v>
      </c>
      <c r="W23" s="59" t="s">
        <v>20</v>
      </c>
      <c r="X23" s="36">
        <v>1</v>
      </c>
    </row>
    <row r="24" spans="1:24" ht="20.100000000000001" customHeight="1" x14ac:dyDescent="0.3">
      <c r="A24" s="39" t="s">
        <v>71</v>
      </c>
      <c r="B24" s="28">
        <f t="shared" si="1"/>
        <v>3</v>
      </c>
      <c r="C24" s="59" t="s">
        <v>20</v>
      </c>
      <c r="D24" s="59" t="s">
        <v>20</v>
      </c>
      <c r="E24" s="36">
        <v>1</v>
      </c>
      <c r="F24" s="36">
        <v>1</v>
      </c>
      <c r="G24" s="59" t="s">
        <v>20</v>
      </c>
      <c r="H24" s="59" t="s">
        <v>20</v>
      </c>
      <c r="I24" s="59" t="s">
        <v>20</v>
      </c>
      <c r="J24" s="59" t="s">
        <v>20</v>
      </c>
      <c r="K24" s="59" t="s">
        <v>20</v>
      </c>
      <c r="L24" s="59" t="s">
        <v>20</v>
      </c>
      <c r="M24" s="59" t="s">
        <v>20</v>
      </c>
      <c r="N24" s="59" t="s">
        <v>20</v>
      </c>
      <c r="O24" s="59" t="s">
        <v>20</v>
      </c>
      <c r="P24" s="59" t="s">
        <v>20</v>
      </c>
      <c r="Q24" s="59" t="s">
        <v>20</v>
      </c>
      <c r="R24" s="59" t="s">
        <v>20</v>
      </c>
      <c r="S24" s="59" t="s">
        <v>20</v>
      </c>
      <c r="T24" s="59" t="s">
        <v>20</v>
      </c>
      <c r="U24" s="36">
        <v>1</v>
      </c>
      <c r="V24" s="59" t="s">
        <v>20</v>
      </c>
      <c r="W24" s="59" t="s">
        <v>20</v>
      </c>
      <c r="X24" s="59" t="s">
        <v>20</v>
      </c>
    </row>
    <row r="25" spans="1:24" ht="20.100000000000001" customHeight="1" x14ac:dyDescent="0.3">
      <c r="A25" s="39" t="s">
        <v>46</v>
      </c>
      <c r="B25" s="28">
        <f t="shared" si="1"/>
        <v>2</v>
      </c>
      <c r="C25" s="59" t="s">
        <v>20</v>
      </c>
      <c r="D25" s="59" t="s">
        <v>20</v>
      </c>
      <c r="E25" s="59" t="s">
        <v>20</v>
      </c>
      <c r="F25" s="59" t="s">
        <v>20</v>
      </c>
      <c r="G25" s="59" t="s">
        <v>20</v>
      </c>
      <c r="H25" s="59" t="s">
        <v>20</v>
      </c>
      <c r="I25" s="59" t="s">
        <v>20</v>
      </c>
      <c r="J25" s="59" t="s">
        <v>20</v>
      </c>
      <c r="K25" s="59" t="s">
        <v>20</v>
      </c>
      <c r="L25" s="36">
        <v>1</v>
      </c>
      <c r="M25" s="59" t="s">
        <v>20</v>
      </c>
      <c r="N25" s="59" t="s">
        <v>20</v>
      </c>
      <c r="O25" s="36"/>
      <c r="P25" s="36">
        <v>1</v>
      </c>
      <c r="Q25" s="59" t="s">
        <v>20</v>
      </c>
      <c r="R25" s="59" t="s">
        <v>20</v>
      </c>
      <c r="S25" s="59" t="s">
        <v>20</v>
      </c>
      <c r="T25" s="59" t="s">
        <v>20</v>
      </c>
      <c r="U25" s="59" t="s">
        <v>20</v>
      </c>
      <c r="V25" s="59" t="s">
        <v>20</v>
      </c>
      <c r="W25" s="59" t="s">
        <v>20</v>
      </c>
      <c r="X25" s="59" t="s">
        <v>20</v>
      </c>
    </row>
    <row r="26" spans="1:24" ht="20.100000000000001" customHeight="1" x14ac:dyDescent="0.3">
      <c r="A26" s="39" t="s">
        <v>48</v>
      </c>
      <c r="B26" s="28">
        <f t="shared" si="1"/>
        <v>2</v>
      </c>
      <c r="C26" s="36">
        <v>1</v>
      </c>
      <c r="D26" s="59" t="s">
        <v>20</v>
      </c>
      <c r="E26" s="59" t="s">
        <v>20</v>
      </c>
      <c r="F26" s="59" t="s">
        <v>20</v>
      </c>
      <c r="G26" s="59" t="s">
        <v>20</v>
      </c>
      <c r="H26" s="59" t="s">
        <v>20</v>
      </c>
      <c r="I26" s="59" t="s">
        <v>20</v>
      </c>
      <c r="J26" s="59" t="s">
        <v>20</v>
      </c>
      <c r="K26" s="59" t="s">
        <v>20</v>
      </c>
      <c r="L26" s="59" t="s">
        <v>20</v>
      </c>
      <c r="M26" s="59" t="s">
        <v>20</v>
      </c>
      <c r="N26" s="59" t="s">
        <v>20</v>
      </c>
      <c r="O26" s="59" t="s">
        <v>20</v>
      </c>
      <c r="P26" s="59" t="s">
        <v>20</v>
      </c>
      <c r="Q26" s="36">
        <v>1</v>
      </c>
      <c r="R26" s="59" t="s">
        <v>20</v>
      </c>
      <c r="S26" s="59" t="s">
        <v>20</v>
      </c>
      <c r="T26" s="59" t="s">
        <v>20</v>
      </c>
      <c r="U26" s="59" t="s">
        <v>20</v>
      </c>
      <c r="V26" s="59" t="s">
        <v>20</v>
      </c>
      <c r="W26" s="59" t="s">
        <v>20</v>
      </c>
      <c r="X26" s="59" t="s">
        <v>20</v>
      </c>
    </row>
    <row r="27" spans="1:24" ht="20.100000000000001" customHeight="1" x14ac:dyDescent="0.3">
      <c r="A27" s="39" t="s">
        <v>53</v>
      </c>
      <c r="B27" s="28">
        <f t="shared" si="1"/>
        <v>2</v>
      </c>
      <c r="C27" s="59" t="s">
        <v>20</v>
      </c>
      <c r="D27" s="59" t="s">
        <v>20</v>
      </c>
      <c r="E27" s="59" t="s">
        <v>20</v>
      </c>
      <c r="F27" s="59" t="s">
        <v>20</v>
      </c>
      <c r="G27" s="59" t="s">
        <v>20</v>
      </c>
      <c r="H27" s="36">
        <v>1</v>
      </c>
      <c r="I27" s="59" t="s">
        <v>20</v>
      </c>
      <c r="J27" s="59" t="s">
        <v>20</v>
      </c>
      <c r="K27" s="59" t="s">
        <v>20</v>
      </c>
      <c r="L27" s="59" t="s">
        <v>20</v>
      </c>
      <c r="M27" s="59" t="s">
        <v>20</v>
      </c>
      <c r="N27" s="59" t="s">
        <v>20</v>
      </c>
      <c r="O27" s="59" t="s">
        <v>20</v>
      </c>
      <c r="P27" s="36">
        <v>1</v>
      </c>
      <c r="Q27" s="59" t="s">
        <v>20</v>
      </c>
      <c r="R27" s="59" t="s">
        <v>20</v>
      </c>
      <c r="S27" s="59" t="s">
        <v>20</v>
      </c>
      <c r="T27" s="59" t="s">
        <v>20</v>
      </c>
      <c r="U27" s="59" t="s">
        <v>20</v>
      </c>
      <c r="V27" s="59" t="s">
        <v>20</v>
      </c>
      <c r="W27" s="59" t="s">
        <v>20</v>
      </c>
      <c r="X27" s="59" t="s">
        <v>20</v>
      </c>
    </row>
    <row r="28" spans="1:24" ht="20.100000000000001" customHeight="1" x14ac:dyDescent="0.3">
      <c r="A28" s="39" t="s">
        <v>72</v>
      </c>
      <c r="B28" s="28">
        <f t="shared" si="1"/>
        <v>1</v>
      </c>
      <c r="C28" s="59" t="s">
        <v>20</v>
      </c>
      <c r="D28" s="59" t="s">
        <v>20</v>
      </c>
      <c r="E28" s="59" t="s">
        <v>20</v>
      </c>
      <c r="F28" s="59" t="s">
        <v>20</v>
      </c>
      <c r="G28" s="59" t="s">
        <v>20</v>
      </c>
      <c r="H28" s="59" t="s">
        <v>20</v>
      </c>
      <c r="I28" s="59" t="s">
        <v>20</v>
      </c>
      <c r="J28" s="59" t="s">
        <v>20</v>
      </c>
      <c r="K28" s="59" t="s">
        <v>20</v>
      </c>
      <c r="L28" s="59" t="s">
        <v>20</v>
      </c>
      <c r="M28" s="59" t="s">
        <v>20</v>
      </c>
      <c r="N28" s="59" t="s">
        <v>20</v>
      </c>
      <c r="O28" s="59" t="s">
        <v>20</v>
      </c>
      <c r="P28" s="59" t="s">
        <v>20</v>
      </c>
      <c r="Q28" s="59" t="s">
        <v>20</v>
      </c>
      <c r="R28" s="59" t="s">
        <v>20</v>
      </c>
      <c r="S28" s="36">
        <v>1</v>
      </c>
      <c r="T28" s="59" t="s">
        <v>20</v>
      </c>
      <c r="U28" s="59" t="s">
        <v>20</v>
      </c>
      <c r="V28" s="59" t="s">
        <v>20</v>
      </c>
      <c r="W28" s="59" t="s">
        <v>20</v>
      </c>
      <c r="X28" s="59" t="s">
        <v>20</v>
      </c>
    </row>
    <row r="29" spans="1:24" ht="20.100000000000001" customHeight="1" x14ac:dyDescent="0.3">
      <c r="A29" s="39" t="s">
        <v>44</v>
      </c>
      <c r="B29" s="28">
        <f t="shared" si="1"/>
        <v>1</v>
      </c>
      <c r="C29" s="59" t="s">
        <v>20</v>
      </c>
      <c r="D29" s="59" t="s">
        <v>20</v>
      </c>
      <c r="E29" s="36">
        <v>1</v>
      </c>
      <c r="F29" s="59" t="s">
        <v>20</v>
      </c>
      <c r="G29" s="59" t="s">
        <v>20</v>
      </c>
      <c r="H29" s="59" t="s">
        <v>20</v>
      </c>
      <c r="I29" s="59" t="s">
        <v>20</v>
      </c>
      <c r="J29" s="59" t="s">
        <v>20</v>
      </c>
      <c r="K29" s="59" t="s">
        <v>20</v>
      </c>
      <c r="L29" s="59" t="s">
        <v>20</v>
      </c>
      <c r="M29" s="59" t="s">
        <v>20</v>
      </c>
      <c r="N29" s="59" t="s">
        <v>20</v>
      </c>
      <c r="O29" s="59" t="s">
        <v>20</v>
      </c>
      <c r="P29" s="59" t="s">
        <v>20</v>
      </c>
      <c r="Q29" s="59" t="s">
        <v>20</v>
      </c>
      <c r="R29" s="59" t="s">
        <v>20</v>
      </c>
      <c r="S29" s="59" t="s">
        <v>20</v>
      </c>
      <c r="T29" s="59" t="s">
        <v>20</v>
      </c>
      <c r="U29" s="59" t="s">
        <v>20</v>
      </c>
      <c r="V29" s="59" t="s">
        <v>20</v>
      </c>
      <c r="W29" s="59" t="s">
        <v>20</v>
      </c>
      <c r="X29" s="59" t="s">
        <v>20</v>
      </c>
    </row>
    <row r="30" spans="1:24" ht="29.25" customHeight="1" x14ac:dyDescent="0.3">
      <c r="A30" s="64" t="s">
        <v>83</v>
      </c>
      <c r="B30" s="28">
        <f t="shared" si="1"/>
        <v>1</v>
      </c>
      <c r="C30" s="59" t="s">
        <v>20</v>
      </c>
      <c r="D30" s="59" t="s">
        <v>20</v>
      </c>
      <c r="E30" s="59" t="s">
        <v>20</v>
      </c>
      <c r="F30" s="59" t="s">
        <v>20</v>
      </c>
      <c r="G30" s="59" t="s">
        <v>20</v>
      </c>
      <c r="H30" s="59" t="s">
        <v>20</v>
      </c>
      <c r="I30" s="59" t="s">
        <v>20</v>
      </c>
      <c r="J30" s="59" t="s">
        <v>20</v>
      </c>
      <c r="K30" s="59" t="s">
        <v>20</v>
      </c>
      <c r="L30" s="59" t="s">
        <v>20</v>
      </c>
      <c r="M30" s="59" t="s">
        <v>20</v>
      </c>
      <c r="N30" s="59" t="s">
        <v>20</v>
      </c>
      <c r="O30" s="59" t="s">
        <v>20</v>
      </c>
      <c r="P30" s="36">
        <v>1</v>
      </c>
      <c r="Q30" s="59" t="s">
        <v>20</v>
      </c>
      <c r="R30" s="59" t="s">
        <v>20</v>
      </c>
      <c r="S30" s="59" t="s">
        <v>20</v>
      </c>
      <c r="T30" s="59" t="s">
        <v>20</v>
      </c>
      <c r="U30" s="59" t="s">
        <v>20</v>
      </c>
      <c r="V30" s="59" t="s">
        <v>20</v>
      </c>
      <c r="W30" s="59" t="s">
        <v>20</v>
      </c>
      <c r="X30" s="59" t="s">
        <v>20</v>
      </c>
    </row>
    <row r="31" spans="1:24" ht="20.100000000000001" customHeight="1" x14ac:dyDescent="0.3">
      <c r="A31" s="39" t="s">
        <v>73</v>
      </c>
      <c r="B31" s="28">
        <f t="shared" si="1"/>
        <v>1</v>
      </c>
      <c r="C31" s="59" t="s">
        <v>20</v>
      </c>
      <c r="D31" s="59" t="s">
        <v>20</v>
      </c>
      <c r="E31" s="59" t="s">
        <v>20</v>
      </c>
      <c r="F31" s="59" t="s">
        <v>20</v>
      </c>
      <c r="G31" s="59" t="s">
        <v>20</v>
      </c>
      <c r="H31" s="59" t="s">
        <v>20</v>
      </c>
      <c r="I31" s="59" t="s">
        <v>20</v>
      </c>
      <c r="J31" s="59" t="s">
        <v>20</v>
      </c>
      <c r="K31" s="59" t="s">
        <v>20</v>
      </c>
      <c r="L31" s="59" t="s">
        <v>20</v>
      </c>
      <c r="M31" s="59" t="s">
        <v>20</v>
      </c>
      <c r="N31" s="59" t="s">
        <v>20</v>
      </c>
      <c r="O31" s="59" t="s">
        <v>20</v>
      </c>
      <c r="P31" s="59" t="s">
        <v>20</v>
      </c>
      <c r="Q31" s="59" t="s">
        <v>20</v>
      </c>
      <c r="R31" s="59" t="s">
        <v>20</v>
      </c>
      <c r="S31" s="59" t="s">
        <v>20</v>
      </c>
      <c r="T31" s="59" t="s">
        <v>20</v>
      </c>
      <c r="U31" s="36">
        <v>1</v>
      </c>
      <c r="V31" s="59" t="s">
        <v>20</v>
      </c>
      <c r="W31" s="59" t="s">
        <v>20</v>
      </c>
      <c r="X31" s="59" t="s">
        <v>20</v>
      </c>
    </row>
    <row r="32" spans="1:24" ht="20.100000000000001" customHeight="1" x14ac:dyDescent="0.3">
      <c r="A32" s="39" t="s">
        <v>69</v>
      </c>
      <c r="B32" s="28">
        <f t="shared" si="1"/>
        <v>1</v>
      </c>
      <c r="C32" s="59" t="s">
        <v>20</v>
      </c>
      <c r="D32" s="59" t="s">
        <v>20</v>
      </c>
      <c r="E32" s="59" t="s">
        <v>20</v>
      </c>
      <c r="F32" s="59" t="s">
        <v>20</v>
      </c>
      <c r="G32" s="36">
        <v>1</v>
      </c>
      <c r="H32" s="36"/>
      <c r="I32" s="59" t="s">
        <v>20</v>
      </c>
      <c r="J32" s="59" t="s">
        <v>20</v>
      </c>
      <c r="K32" s="59" t="s">
        <v>20</v>
      </c>
      <c r="L32" s="59" t="s">
        <v>20</v>
      </c>
      <c r="M32" s="59" t="s">
        <v>20</v>
      </c>
      <c r="N32" s="59" t="s">
        <v>20</v>
      </c>
      <c r="O32" s="59" t="s">
        <v>20</v>
      </c>
      <c r="P32" s="59" t="s">
        <v>20</v>
      </c>
      <c r="Q32" s="59" t="s">
        <v>20</v>
      </c>
      <c r="R32" s="59" t="s">
        <v>20</v>
      </c>
      <c r="S32" s="59" t="s">
        <v>20</v>
      </c>
      <c r="T32" s="59" t="s">
        <v>20</v>
      </c>
      <c r="U32" s="59" t="s">
        <v>20</v>
      </c>
      <c r="V32" s="59" t="s">
        <v>20</v>
      </c>
      <c r="W32" s="59" t="s">
        <v>20</v>
      </c>
      <c r="X32" s="59" t="s">
        <v>20</v>
      </c>
    </row>
    <row r="33" spans="1:24" ht="42.75" customHeight="1" x14ac:dyDescent="0.3">
      <c r="A33" s="64" t="s">
        <v>74</v>
      </c>
      <c r="B33" s="28">
        <f t="shared" si="1"/>
        <v>1</v>
      </c>
      <c r="C33" s="59" t="s">
        <v>20</v>
      </c>
      <c r="D33" s="59" t="s">
        <v>20</v>
      </c>
      <c r="E33" s="59" t="s">
        <v>20</v>
      </c>
      <c r="F33" s="59" t="s">
        <v>20</v>
      </c>
      <c r="G33" s="59" t="s">
        <v>20</v>
      </c>
      <c r="H33" s="59" t="s">
        <v>20</v>
      </c>
      <c r="I33" s="59" t="s">
        <v>20</v>
      </c>
      <c r="J33" s="59" t="s">
        <v>20</v>
      </c>
      <c r="K33" s="59" t="s">
        <v>20</v>
      </c>
      <c r="L33" s="59" t="s">
        <v>20</v>
      </c>
      <c r="M33" s="59" t="s">
        <v>20</v>
      </c>
      <c r="N33" s="59" t="s">
        <v>20</v>
      </c>
      <c r="O33" s="59" t="s">
        <v>20</v>
      </c>
      <c r="P33" s="36">
        <v>1</v>
      </c>
      <c r="Q33" s="59" t="s">
        <v>20</v>
      </c>
      <c r="R33" s="59" t="s">
        <v>20</v>
      </c>
      <c r="S33" s="59" t="s">
        <v>20</v>
      </c>
      <c r="T33" s="59" t="s">
        <v>20</v>
      </c>
      <c r="U33" s="59" t="s">
        <v>20</v>
      </c>
      <c r="V33" s="59" t="s">
        <v>20</v>
      </c>
      <c r="W33" s="59" t="s">
        <v>20</v>
      </c>
      <c r="X33" s="59" t="s">
        <v>20</v>
      </c>
    </row>
    <row r="34" spans="1:24" ht="28.2" x14ac:dyDescent="0.3">
      <c r="A34" s="64" t="s">
        <v>67</v>
      </c>
      <c r="B34" s="28">
        <f t="shared" si="1"/>
        <v>1</v>
      </c>
      <c r="C34" s="59" t="s">
        <v>20</v>
      </c>
      <c r="D34" s="59" t="s">
        <v>20</v>
      </c>
      <c r="E34" s="59" t="s">
        <v>20</v>
      </c>
      <c r="F34" s="59" t="s">
        <v>20</v>
      </c>
      <c r="G34" s="59" t="s">
        <v>20</v>
      </c>
      <c r="H34" s="59" t="s">
        <v>20</v>
      </c>
      <c r="I34" s="59" t="s">
        <v>20</v>
      </c>
      <c r="J34" s="59" t="s">
        <v>20</v>
      </c>
      <c r="K34" s="59" t="s">
        <v>20</v>
      </c>
      <c r="L34" s="59" t="s">
        <v>20</v>
      </c>
      <c r="M34" s="59" t="s">
        <v>20</v>
      </c>
      <c r="N34" s="59" t="s">
        <v>20</v>
      </c>
      <c r="O34" s="59" t="s">
        <v>20</v>
      </c>
      <c r="P34" s="59" t="s">
        <v>20</v>
      </c>
      <c r="Q34" s="59" t="s">
        <v>20</v>
      </c>
      <c r="R34" s="59" t="s">
        <v>20</v>
      </c>
      <c r="S34" s="59" t="s">
        <v>20</v>
      </c>
      <c r="T34" s="59" t="s">
        <v>20</v>
      </c>
      <c r="U34" s="36">
        <v>1</v>
      </c>
      <c r="V34" s="59" t="s">
        <v>20</v>
      </c>
      <c r="W34" s="59" t="s">
        <v>20</v>
      </c>
      <c r="X34" s="59" t="s">
        <v>20</v>
      </c>
    </row>
    <row r="35" spans="1:24" ht="28.2" x14ac:dyDescent="0.3">
      <c r="A35" s="64" t="s">
        <v>64</v>
      </c>
      <c r="B35" s="28">
        <f t="shared" si="1"/>
        <v>1</v>
      </c>
      <c r="C35" s="59" t="s">
        <v>20</v>
      </c>
      <c r="D35" s="59" t="s">
        <v>20</v>
      </c>
      <c r="E35" s="59" t="s">
        <v>20</v>
      </c>
      <c r="F35" s="59" t="s">
        <v>20</v>
      </c>
      <c r="G35" s="59" t="s">
        <v>20</v>
      </c>
      <c r="H35" s="59" t="s">
        <v>20</v>
      </c>
      <c r="I35" s="59" t="s">
        <v>20</v>
      </c>
      <c r="J35" s="59" t="s">
        <v>20</v>
      </c>
      <c r="K35" s="59" t="s">
        <v>20</v>
      </c>
      <c r="L35" s="36">
        <v>1</v>
      </c>
      <c r="M35" s="59" t="s">
        <v>20</v>
      </c>
      <c r="N35" s="59" t="s">
        <v>20</v>
      </c>
      <c r="O35" s="59" t="s">
        <v>20</v>
      </c>
      <c r="P35" s="59" t="s">
        <v>20</v>
      </c>
      <c r="Q35" s="59" t="s">
        <v>20</v>
      </c>
      <c r="R35" s="59" t="s">
        <v>20</v>
      </c>
      <c r="S35" s="59" t="s">
        <v>20</v>
      </c>
      <c r="T35" s="59" t="s">
        <v>20</v>
      </c>
      <c r="U35" s="59" t="s">
        <v>20</v>
      </c>
      <c r="V35" s="59" t="s">
        <v>20</v>
      </c>
      <c r="W35" s="59" t="s">
        <v>20</v>
      </c>
      <c r="X35" s="59" t="s">
        <v>20</v>
      </c>
    </row>
    <row r="36" spans="1:24" ht="20.100000000000001" customHeight="1" x14ac:dyDescent="0.3">
      <c r="A36" s="39" t="s">
        <v>84</v>
      </c>
      <c r="B36" s="53">
        <f t="shared" si="1"/>
        <v>1</v>
      </c>
      <c r="C36" s="59" t="s">
        <v>20</v>
      </c>
      <c r="D36" s="59" t="s">
        <v>20</v>
      </c>
      <c r="E36" s="59" t="s">
        <v>20</v>
      </c>
      <c r="F36" s="59" t="s">
        <v>20</v>
      </c>
      <c r="G36" s="59" t="s">
        <v>20</v>
      </c>
      <c r="H36" s="59" t="s">
        <v>20</v>
      </c>
      <c r="I36" s="59" t="s">
        <v>20</v>
      </c>
      <c r="J36" s="59" t="s">
        <v>20</v>
      </c>
      <c r="K36" s="59" t="s">
        <v>20</v>
      </c>
      <c r="L36" s="59" t="s">
        <v>20</v>
      </c>
      <c r="M36" s="59" t="s">
        <v>20</v>
      </c>
      <c r="N36" s="59" t="s">
        <v>20</v>
      </c>
      <c r="O36" s="59" t="s">
        <v>20</v>
      </c>
      <c r="P36" s="59" t="s">
        <v>20</v>
      </c>
      <c r="Q36" s="59" t="s">
        <v>20</v>
      </c>
      <c r="R36" s="59" t="s">
        <v>20</v>
      </c>
      <c r="S36" s="59" t="s">
        <v>20</v>
      </c>
      <c r="T36" s="59" t="s">
        <v>20</v>
      </c>
      <c r="U36" s="59" t="s">
        <v>20</v>
      </c>
      <c r="V36" s="59" t="s">
        <v>20</v>
      </c>
      <c r="W36" s="36">
        <v>1</v>
      </c>
      <c r="X36" s="59" t="s">
        <v>20</v>
      </c>
    </row>
    <row r="37" spans="1:24" ht="23.25" customHeight="1" x14ac:dyDescent="0.3">
      <c r="A37" s="87" t="s">
        <v>54</v>
      </c>
      <c r="B37" s="87"/>
      <c r="C37" s="87"/>
      <c r="D37" s="87"/>
      <c r="E37" s="87"/>
      <c r="F37" s="87"/>
    </row>
    <row r="38" spans="1:24" ht="20.25" customHeight="1" x14ac:dyDescent="0.3"/>
    <row r="39" spans="1:24" x14ac:dyDescent="0.3">
      <c r="A39" s="65"/>
    </row>
    <row r="40" spans="1:24" x14ac:dyDescent="0.3">
      <c r="A40" s="25"/>
    </row>
  </sheetData>
  <sortState ref="A5:Y48">
    <sortCondition descending="1" ref="B5:B48"/>
  </sortState>
  <mergeCells count="3">
    <mergeCell ref="A1:X1"/>
    <mergeCell ref="A2:X2"/>
    <mergeCell ref="A37:F37"/>
  </mergeCells>
  <printOptions horizontalCentered="1"/>
  <pageMargins left="0" right="0" top="0.31496062992126" bottom="0" header="0.31496062992126" footer="0.31496062992126"/>
  <pageSetup paperSize="141" scale="70" orientation="landscape" r:id="rId1"/>
  <ignoredErrors>
    <ignoredError sqref="B5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2015-nov. 2017</vt:lpstr>
      <vt:lpstr>Reporte (2015-nov. 2017)</vt:lpstr>
      <vt:lpstr>Enero-nov. 2017</vt:lpstr>
      <vt:lpstr>Reporte (ene-noviembre 2017)</vt:lpstr>
      <vt:lpstr>'Reporte (2015-nov. 2017)'!Títulos_a_imprimir</vt:lpstr>
      <vt:lpstr>'Reporte (ene-noviembre 2017)'!Títulos_a_imprimir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Martínez</dc:creator>
  <cp:lastModifiedBy>Agapito Gonzalez</cp:lastModifiedBy>
  <cp:lastPrinted>2017-12-11T14:12:41Z</cp:lastPrinted>
  <dcterms:created xsi:type="dcterms:W3CDTF">2017-04-19T16:18:11Z</dcterms:created>
  <dcterms:modified xsi:type="dcterms:W3CDTF">2017-12-12T13:01:17Z</dcterms:modified>
</cp:coreProperties>
</file>