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erez\Desktop\"/>
    </mc:Choice>
  </mc:AlternateContent>
  <bookViews>
    <workbookView xWindow="0" yWindow="0" windowWidth="20490" windowHeight="915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5" i="1"/>
  <c r="G14" i="1"/>
  <c r="G12" i="1"/>
  <c r="F35" i="1"/>
  <c r="F39" i="1"/>
  <c r="F45" i="1"/>
  <c r="C15" i="1" l="1"/>
  <c r="C12" i="1"/>
  <c r="B45" i="1" l="1"/>
  <c r="F44" i="1"/>
  <c r="B44" i="1"/>
  <c r="F43" i="1"/>
  <c r="B43" i="1"/>
  <c r="F42" i="1"/>
  <c r="B42" i="1"/>
  <c r="F41" i="1"/>
  <c r="B41" i="1"/>
  <c r="F40" i="1"/>
  <c r="B40" i="1"/>
  <c r="B39" i="1"/>
  <c r="F38" i="1"/>
  <c r="B38" i="1"/>
  <c r="F37" i="1"/>
  <c r="B37" i="1"/>
  <c r="F36" i="1"/>
  <c r="B36" i="1"/>
  <c r="B35" i="1"/>
  <c r="F34" i="1"/>
  <c r="B34" i="1"/>
  <c r="I33" i="1"/>
  <c r="H33" i="1"/>
  <c r="G33" i="1"/>
  <c r="E33" i="1"/>
  <c r="D33" i="1"/>
  <c r="C33" i="1"/>
  <c r="F19" i="1"/>
  <c r="F18" i="1"/>
  <c r="F17" i="1"/>
  <c r="F16" i="1"/>
  <c r="F15" i="1"/>
  <c r="F14" i="1"/>
  <c r="F13" i="1"/>
  <c r="F12" i="1"/>
  <c r="F11" i="1"/>
  <c r="F10" i="1"/>
  <c r="F9" i="1"/>
  <c r="B10" i="1"/>
  <c r="B11" i="1"/>
  <c r="B12" i="1"/>
  <c r="B13" i="1"/>
  <c r="B14" i="1"/>
  <c r="B15" i="1"/>
  <c r="B16" i="1"/>
  <c r="B17" i="1"/>
  <c r="B18" i="1"/>
  <c r="B19" i="1"/>
  <c r="B20" i="1"/>
  <c r="B9" i="1"/>
  <c r="H8" i="1"/>
  <c r="G8" i="1"/>
  <c r="D8" i="1"/>
  <c r="E8" i="1"/>
  <c r="C8" i="1"/>
  <c r="F33" i="1" l="1"/>
  <c r="B33" i="1"/>
  <c r="B8" i="1"/>
  <c r="F20" i="1" l="1"/>
  <c r="I8" i="1"/>
  <c r="F8" i="1" s="1"/>
  <c r="J20" i="1" s="1"/>
  <c r="J34" i="1" s="1"/>
  <c r="J35" i="1" l="1"/>
  <c r="J36" i="1" s="1"/>
  <c r="J37" i="1" s="1"/>
  <c r="J38" i="1" s="1"/>
  <c r="J39" i="1" s="1"/>
  <c r="J40" i="1" s="1"/>
  <c r="J41" i="1" s="1"/>
  <c r="J42" i="1" s="1"/>
  <c r="J43" i="1" s="1"/>
  <c r="J44" i="1" s="1"/>
  <c r="J45" i="1" s="1"/>
</calcChain>
</file>

<file path=xl/sharedStrings.xml><?xml version="1.0" encoding="utf-8"?>
<sst xmlns="http://schemas.openxmlformats.org/spreadsheetml/2006/main" count="106" uniqueCount="29">
  <si>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</si>
  <si>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</si>
  <si>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</si>
  <si>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</si>
  <si>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</si>
  <si>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</si>
  <si>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</si>
  <si>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</si>
  <si>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</si>
  <si>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</si>
  <si>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</si>
  <si>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</si>
  <si>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Recibidas</t>
  </si>
  <si>
    <t>Permanentes</t>
  </si>
  <si>
    <t>Movil</t>
  </si>
  <si>
    <t>Temporal</t>
  </si>
  <si>
    <t>Resueltas</t>
  </si>
  <si>
    <t>DIRECCIÓN DE LEGAL Y JUSTICIA</t>
  </si>
  <si>
    <t>SECCIÓN DE PUBLICIDAD EXTERIOR</t>
  </si>
  <si>
    <t>Mes</t>
  </si>
  <si>
    <t>TOTAL</t>
  </si>
  <si>
    <t>Total</t>
  </si>
  <si>
    <t>Expedientes</t>
  </si>
  <si>
    <t>Pendientes</t>
  </si>
  <si>
    <t>-</t>
  </si>
  <si>
    <t>Elaborado: Unidad de Estadística</t>
  </si>
  <si>
    <t>(2015) 267</t>
  </si>
  <si>
    <t>SOLICITUDES DE PERMISOS RECIBIDOS, RESUELTOS Y PENDIENTES EN LA SECCIÓN DE PUBLICIDAD EXTERIOR: AÑO 2015</t>
  </si>
  <si>
    <t>SOLICITUDES DE PERMISOS RECIBIDOS, RESUELTOS Y PENDIENTES EN LA SECCIÓN DE PUBLICIDAD EXTERIOR: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</si>
</sst>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0" borderId="0" xfId="0" applyFill="1"/>
    <xf numFmtId="0" fontId="2" fillId="0" borderId="8" xfId="0" applyFont="1" applyBorder="1"/>
    <xf numFmtId="0" fontId="3" fillId="0" borderId="8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Border="1" applyAlignment="1">
      <alignment horizontal="right"/>
    </xf>
    <xf numFmtId="0" fontId="2" fillId="0" borderId="5" xfId="0" applyFont="1" applyFill="1" applyBorder="1"/>
    <xf numFmtId="0" fontId="3" fillId="0" borderId="5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2" fillId="2" borderId="5" xfId="0" applyFont="1" applyFill="1" applyBorder="1"/>
    <xf numFmtId="3" fontId="0" fillId="2" borderId="5" xfId="0" applyNumberFormat="1" applyFill="1" applyBorder="1" applyAlignment="1">
      <alignment horizontal="right"/>
    </xf>
    <xf numFmtId="0" fontId="0" fillId="2" borderId="5" xfId="0" applyFill="1" applyBorder="1"/>
    <xf numFmtId="3" fontId="2" fillId="0" borderId="5" xfId="0" applyNumberFormat="1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3" fontId="0" fillId="0" borderId="5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2" xfId="0" applyFont="1" applyFill="1" applyBorder="1"/>
    <xf numFmtId="0" fontId="7" fillId="0" borderId="2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2" borderId="2" xfId="0" applyFont="1" applyFill="1" applyBorder="1"/>
    <xf numFmtId="0" fontId="8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5" sqref="A5:A7"/>
    </sheetView>
  </sheetViews>
  <sheetFormatPr baseColWidth="10" defaultRowHeight="15" x14ac:dyDescent="0.25"/>
  <cols>
    <col min="3" max="3" width="13.7109375" customWidth="1"/>
    <col min="4" max="4" width="10.5703125" customWidth="1"/>
    <col min="7" max="7" width="12.7109375" customWidth="1"/>
    <col min="8" max="8" width="10.5703125" customWidth="1"/>
  </cols>
  <sheetData>
    <row r="1" spans="1:10" ht="15.75" x14ac:dyDescent="0.2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9.5" customHeight="1" x14ac:dyDescent="0.25">
      <c r="A5" s="46" t="s">
        <v>19</v>
      </c>
      <c r="B5" s="52" t="s">
        <v>22</v>
      </c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47"/>
      <c r="B6" s="43" t="s">
        <v>12</v>
      </c>
      <c r="C6" s="44"/>
      <c r="D6" s="44"/>
      <c r="E6" s="45"/>
      <c r="F6" s="43" t="s">
        <v>16</v>
      </c>
      <c r="G6" s="44"/>
      <c r="H6" s="44"/>
      <c r="I6" s="45"/>
      <c r="J6" s="53" t="s">
        <v>23</v>
      </c>
    </row>
    <row r="7" spans="1:10" x14ac:dyDescent="0.25">
      <c r="A7" s="47"/>
      <c r="B7" s="27" t="s">
        <v>21</v>
      </c>
      <c r="C7" s="28" t="s">
        <v>13</v>
      </c>
      <c r="D7" s="28" t="s">
        <v>14</v>
      </c>
      <c r="E7" s="29" t="s">
        <v>15</v>
      </c>
      <c r="F7" s="27" t="s">
        <v>21</v>
      </c>
      <c r="G7" s="28" t="s">
        <v>13</v>
      </c>
      <c r="H7" s="28" t="s">
        <v>14</v>
      </c>
      <c r="I7" s="29" t="s">
        <v>15</v>
      </c>
      <c r="J7" s="54"/>
    </row>
    <row r="8" spans="1:10" ht="15.75" x14ac:dyDescent="0.25">
      <c r="A8" s="2" t="s">
        <v>20</v>
      </c>
      <c r="B8" s="11">
        <f>SUM(C8:E8)</f>
        <v>882</v>
      </c>
      <c r="C8" s="3">
        <f>SUM(C9:C20)</f>
        <v>868</v>
      </c>
      <c r="D8" s="3">
        <f t="shared" ref="D8:E8" si="0">SUM(D9:D20)</f>
        <v>14</v>
      </c>
      <c r="E8" s="6">
        <f t="shared" si="0"/>
        <v>0</v>
      </c>
      <c r="F8" s="11">
        <f>SUM(G8:I8)</f>
        <v>615</v>
      </c>
      <c r="G8" s="3">
        <f>SUM(G9:G20)</f>
        <v>601</v>
      </c>
      <c r="H8" s="3">
        <f t="shared" ref="H8" si="1">SUM(H9:H20)</f>
        <v>14</v>
      </c>
      <c r="I8" s="6">
        <f t="shared" ref="I8" si="2">SUM(I9:I20)</f>
        <v>0</v>
      </c>
      <c r="J8" s="8"/>
    </row>
    <row r="9" spans="1:10" ht="20.100000000000001" customHeight="1" x14ac:dyDescent="0.25">
      <c r="A9" s="30" t="s">
        <v>0</v>
      </c>
      <c r="B9" s="13">
        <f>SUM(C9:E9)</f>
        <v>121</v>
      </c>
      <c r="C9" s="14">
        <v>121</v>
      </c>
      <c r="D9" s="23" t="s">
        <v>24</v>
      </c>
      <c r="E9" s="24" t="s">
        <v>24</v>
      </c>
      <c r="F9" s="16">
        <f>SUM(G9:I9)</f>
        <v>79</v>
      </c>
      <c r="G9" s="14">
        <v>79</v>
      </c>
      <c r="H9" s="23" t="s">
        <v>24</v>
      </c>
      <c r="I9" s="24" t="s">
        <v>24</v>
      </c>
      <c r="J9" s="17" t="s">
        <v>24</v>
      </c>
    </row>
    <row r="10" spans="1:10" ht="20.100000000000001" customHeight="1" x14ac:dyDescent="0.25">
      <c r="A10" s="31" t="s">
        <v>1</v>
      </c>
      <c r="B10" s="12">
        <f t="shared" ref="B10:B20" si="3">SUM(C10:E10)</f>
        <v>79</v>
      </c>
      <c r="C10" s="20">
        <v>79</v>
      </c>
      <c r="D10" s="25" t="s">
        <v>24</v>
      </c>
      <c r="E10" s="26" t="s">
        <v>24</v>
      </c>
      <c r="F10" s="11">
        <f t="shared" ref="F10:F20" si="4">SUM(G10:I10)</f>
        <v>77</v>
      </c>
      <c r="G10" s="20">
        <v>77</v>
      </c>
      <c r="H10" s="25" t="s">
        <v>24</v>
      </c>
      <c r="I10" s="26" t="s">
        <v>24</v>
      </c>
      <c r="J10" s="22" t="s">
        <v>24</v>
      </c>
    </row>
    <row r="11" spans="1:10" ht="20.100000000000001" customHeight="1" x14ac:dyDescent="0.25">
      <c r="A11" s="30" t="s">
        <v>2</v>
      </c>
      <c r="B11" s="13">
        <f t="shared" si="3"/>
        <v>94</v>
      </c>
      <c r="C11" s="14">
        <v>94</v>
      </c>
      <c r="D11" s="23" t="s">
        <v>24</v>
      </c>
      <c r="E11" s="24" t="s">
        <v>24</v>
      </c>
      <c r="F11" s="16">
        <f t="shared" si="4"/>
        <v>62</v>
      </c>
      <c r="G11" s="14">
        <v>62</v>
      </c>
      <c r="H11" s="23" t="s">
        <v>24</v>
      </c>
      <c r="I11" s="24" t="s">
        <v>24</v>
      </c>
      <c r="J11" s="17" t="s">
        <v>24</v>
      </c>
    </row>
    <row r="12" spans="1:10" ht="20.100000000000001" customHeight="1" x14ac:dyDescent="0.25">
      <c r="A12" s="31" t="s">
        <v>3</v>
      </c>
      <c r="B12" s="12">
        <f t="shared" si="3"/>
        <v>116</v>
      </c>
      <c r="C12" s="20">
        <f>116-D12</f>
        <v>113</v>
      </c>
      <c r="D12" s="20">
        <v>3</v>
      </c>
      <c r="E12" s="21"/>
      <c r="F12" s="11">
        <f t="shared" si="4"/>
        <v>91</v>
      </c>
      <c r="G12" s="20">
        <f>91-H12</f>
        <v>88</v>
      </c>
      <c r="H12" s="20">
        <v>3</v>
      </c>
      <c r="I12" s="26" t="s">
        <v>24</v>
      </c>
      <c r="J12" s="22" t="s">
        <v>24</v>
      </c>
    </row>
    <row r="13" spans="1:10" ht="20.100000000000001" customHeight="1" x14ac:dyDescent="0.25">
      <c r="A13" s="30" t="s">
        <v>4</v>
      </c>
      <c r="B13" s="13">
        <f t="shared" si="3"/>
        <v>87</v>
      </c>
      <c r="C13" s="14">
        <v>87</v>
      </c>
      <c r="D13" s="23" t="s">
        <v>24</v>
      </c>
      <c r="E13" s="24" t="s">
        <v>24</v>
      </c>
      <c r="F13" s="16">
        <f t="shared" si="4"/>
        <v>48</v>
      </c>
      <c r="G13" s="14">
        <v>48</v>
      </c>
      <c r="H13" s="23" t="s">
        <v>24</v>
      </c>
      <c r="I13" s="24" t="s">
        <v>24</v>
      </c>
      <c r="J13" s="17" t="s">
        <v>24</v>
      </c>
    </row>
    <row r="14" spans="1:10" ht="20.100000000000001" customHeight="1" x14ac:dyDescent="0.25">
      <c r="A14" s="31" t="s">
        <v>5</v>
      </c>
      <c r="B14" s="12">
        <f t="shared" si="3"/>
        <v>58</v>
      </c>
      <c r="C14" s="20">
        <v>57</v>
      </c>
      <c r="D14" s="20">
        <v>1</v>
      </c>
      <c r="E14" s="26" t="s">
        <v>24</v>
      </c>
      <c r="F14" s="11">
        <f t="shared" si="4"/>
        <v>38</v>
      </c>
      <c r="G14" s="20">
        <f>38-H14</f>
        <v>37</v>
      </c>
      <c r="H14" s="20">
        <v>1</v>
      </c>
      <c r="I14" s="26" t="s">
        <v>24</v>
      </c>
      <c r="J14" s="22" t="s">
        <v>24</v>
      </c>
    </row>
    <row r="15" spans="1:10" ht="20.100000000000001" customHeight="1" x14ac:dyDescent="0.25">
      <c r="A15" s="30" t="s">
        <v>6</v>
      </c>
      <c r="B15" s="13">
        <f t="shared" si="3"/>
        <v>29</v>
      </c>
      <c r="C15" s="14">
        <f>29-D15</f>
        <v>23</v>
      </c>
      <c r="D15" s="14">
        <v>6</v>
      </c>
      <c r="E15" s="24" t="s">
        <v>24</v>
      </c>
      <c r="F15" s="16">
        <f t="shared" si="4"/>
        <v>25</v>
      </c>
      <c r="G15" s="14">
        <f>25-H15</f>
        <v>19</v>
      </c>
      <c r="H15" s="14">
        <v>6</v>
      </c>
      <c r="I15" s="15"/>
      <c r="J15" s="17" t="s">
        <v>24</v>
      </c>
    </row>
    <row r="16" spans="1:10" ht="20.100000000000001" customHeight="1" x14ac:dyDescent="0.25">
      <c r="A16" s="31" t="s">
        <v>7</v>
      </c>
      <c r="B16" s="12">
        <f t="shared" si="3"/>
        <v>87</v>
      </c>
      <c r="C16" s="20">
        <v>87</v>
      </c>
      <c r="D16" s="25" t="s">
        <v>24</v>
      </c>
      <c r="E16" s="26" t="s">
        <v>24</v>
      </c>
      <c r="F16" s="11">
        <f t="shared" si="4"/>
        <v>45</v>
      </c>
      <c r="G16" s="20">
        <v>45</v>
      </c>
      <c r="H16" s="20"/>
      <c r="I16" s="26" t="s">
        <v>24</v>
      </c>
      <c r="J16" s="22" t="s">
        <v>24</v>
      </c>
    </row>
    <row r="17" spans="1:10" ht="20.100000000000001" customHeight="1" x14ac:dyDescent="0.25">
      <c r="A17" s="30" t="s">
        <v>8</v>
      </c>
      <c r="B17" s="13">
        <f t="shared" si="3"/>
        <v>41</v>
      </c>
      <c r="C17" s="14">
        <v>39</v>
      </c>
      <c r="D17" s="14">
        <v>2</v>
      </c>
      <c r="E17" s="24" t="s">
        <v>24</v>
      </c>
      <c r="F17" s="16">
        <f t="shared" si="4"/>
        <v>29</v>
      </c>
      <c r="G17" s="14">
        <f>29-H17</f>
        <v>27</v>
      </c>
      <c r="H17" s="14">
        <v>2</v>
      </c>
      <c r="I17" s="15"/>
      <c r="J17" s="17" t="s">
        <v>24</v>
      </c>
    </row>
    <row r="18" spans="1:10" ht="20.100000000000001" customHeight="1" x14ac:dyDescent="0.25">
      <c r="A18" s="31" t="s">
        <v>9</v>
      </c>
      <c r="B18" s="12">
        <f t="shared" si="3"/>
        <v>131</v>
      </c>
      <c r="C18" s="20">
        <v>129</v>
      </c>
      <c r="D18" s="20">
        <v>2</v>
      </c>
      <c r="E18" s="26" t="s">
        <v>24</v>
      </c>
      <c r="F18" s="11">
        <f t="shared" si="4"/>
        <v>101</v>
      </c>
      <c r="G18" s="20">
        <f>101-H18</f>
        <v>99</v>
      </c>
      <c r="H18" s="20">
        <v>2</v>
      </c>
      <c r="I18" s="26" t="s">
        <v>24</v>
      </c>
      <c r="J18" s="22" t="s">
        <v>24</v>
      </c>
    </row>
    <row r="19" spans="1:10" ht="20.100000000000001" customHeight="1" x14ac:dyDescent="0.25">
      <c r="A19" s="30" t="s">
        <v>10</v>
      </c>
      <c r="B19" s="13">
        <f t="shared" si="3"/>
        <v>20</v>
      </c>
      <c r="C19" s="14">
        <v>20</v>
      </c>
      <c r="D19" s="23" t="s">
        <v>24</v>
      </c>
      <c r="E19" s="24" t="s">
        <v>24</v>
      </c>
      <c r="F19" s="16">
        <f t="shared" si="4"/>
        <v>12</v>
      </c>
      <c r="G19" s="14">
        <v>12</v>
      </c>
      <c r="H19" s="23" t="s">
        <v>24</v>
      </c>
      <c r="I19" s="24" t="s">
        <v>24</v>
      </c>
      <c r="J19" s="17" t="s">
        <v>24</v>
      </c>
    </row>
    <row r="20" spans="1:10" ht="20.100000000000001" customHeight="1" x14ac:dyDescent="0.25">
      <c r="A20" s="31" t="s">
        <v>11</v>
      </c>
      <c r="B20" s="12">
        <f t="shared" si="3"/>
        <v>19</v>
      </c>
      <c r="C20" s="20">
        <v>19</v>
      </c>
      <c r="D20" s="25" t="s">
        <v>24</v>
      </c>
      <c r="E20" s="26" t="s">
        <v>24</v>
      </c>
      <c r="F20" s="11">
        <f t="shared" si="4"/>
        <v>8</v>
      </c>
      <c r="G20" s="20">
        <v>8</v>
      </c>
      <c r="H20" s="25" t="s">
        <v>24</v>
      </c>
      <c r="I20" s="26" t="s">
        <v>24</v>
      </c>
      <c r="J20" s="9">
        <f>+B8-F8</f>
        <v>267</v>
      </c>
    </row>
    <row r="22" spans="1:10" x14ac:dyDescent="0.25">
      <c r="A22" t="s">
        <v>25</v>
      </c>
    </row>
    <row r="26" spans="1:10" ht="15.75" x14ac:dyDescent="0.25">
      <c r="A26" s="39" t="s">
        <v>17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.75" x14ac:dyDescent="0.25">
      <c r="A27" s="39" t="s">
        <v>18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8" t="s">
        <v>28</v>
      </c>
      <c r="B28" s="38"/>
      <c r="C28" s="38"/>
      <c r="D28" s="38"/>
      <c r="E28" s="38"/>
      <c r="F28" s="38"/>
      <c r="G28" s="38"/>
      <c r="H28" s="38"/>
      <c r="I28" s="38"/>
      <c r="J28" s="38"/>
    </row>
    <row r="30" spans="1:10" ht="20.25" customHeight="1" x14ac:dyDescent="0.25">
      <c r="A30" s="46" t="s">
        <v>19</v>
      </c>
      <c r="B30" s="40" t="s">
        <v>22</v>
      </c>
      <c r="C30" s="41"/>
      <c r="D30" s="41"/>
      <c r="E30" s="41"/>
      <c r="F30" s="41"/>
      <c r="G30" s="41"/>
      <c r="H30" s="41"/>
      <c r="I30" s="41"/>
      <c r="J30" s="42"/>
    </row>
    <row r="31" spans="1:10" x14ac:dyDescent="0.25">
      <c r="A31" s="47"/>
      <c r="B31" s="48" t="s">
        <v>12</v>
      </c>
      <c r="C31" s="49"/>
      <c r="D31" s="49"/>
      <c r="E31" s="50"/>
      <c r="F31" s="48" t="s">
        <v>16</v>
      </c>
      <c r="G31" s="49"/>
      <c r="H31" s="49"/>
      <c r="I31" s="50"/>
      <c r="J31" s="51" t="s">
        <v>23</v>
      </c>
    </row>
    <row r="32" spans="1:10" x14ac:dyDescent="0.25">
      <c r="A32" s="47"/>
      <c r="B32" s="32" t="s">
        <v>21</v>
      </c>
      <c r="C32" s="33" t="s">
        <v>13</v>
      </c>
      <c r="D32" s="33" t="s">
        <v>14</v>
      </c>
      <c r="E32" s="34" t="s">
        <v>15</v>
      </c>
      <c r="F32" s="32" t="s">
        <v>21</v>
      </c>
      <c r="G32" s="33" t="s">
        <v>13</v>
      </c>
      <c r="H32" s="33" t="s">
        <v>14</v>
      </c>
      <c r="I32" s="34" t="s">
        <v>15</v>
      </c>
      <c r="J32" s="51"/>
    </row>
    <row r="33" spans="1:15" ht="20.100000000000001" customHeight="1" x14ac:dyDescent="0.25">
      <c r="A33" s="35" t="s">
        <v>20</v>
      </c>
      <c r="B33" s="19">
        <f>SUM(C33:E33)</f>
        <v>1069</v>
      </c>
      <c r="C33" s="3">
        <f>SUM(C34:C45)</f>
        <v>756</v>
      </c>
      <c r="D33" s="3">
        <f t="shared" ref="D33" si="5">SUM(D34:D45)</f>
        <v>2</v>
      </c>
      <c r="E33" s="6">
        <f t="shared" ref="E33" si="6">SUM(E34:E45)</f>
        <v>311</v>
      </c>
      <c r="F33" s="11">
        <f>SUM(G33:I33)</f>
        <v>648</v>
      </c>
      <c r="G33" s="3">
        <f>SUM(G34:G45)</f>
        <v>335</v>
      </c>
      <c r="H33" s="3">
        <f t="shared" ref="H33" si="7">SUM(H34:H45)</f>
        <v>2</v>
      </c>
      <c r="I33" s="6">
        <f t="shared" ref="I33" si="8">SUM(I34:I45)</f>
        <v>311</v>
      </c>
      <c r="J33" s="10" t="s">
        <v>26</v>
      </c>
    </row>
    <row r="34" spans="1:15" ht="20.100000000000001" customHeight="1" x14ac:dyDescent="0.25">
      <c r="A34" s="36" t="s">
        <v>0</v>
      </c>
      <c r="B34" s="13">
        <f>SUM(C34:E34)</f>
        <v>33</v>
      </c>
      <c r="C34" s="14">
        <v>32</v>
      </c>
      <c r="D34" s="14"/>
      <c r="E34" s="15">
        <v>1</v>
      </c>
      <c r="F34" s="13">
        <f>SUM(G34:I34)</f>
        <v>30</v>
      </c>
      <c r="G34" s="14">
        <v>29</v>
      </c>
      <c r="H34" s="14"/>
      <c r="I34" s="15">
        <v>1</v>
      </c>
      <c r="J34" s="18">
        <f>+J20+B34-F34</f>
        <v>270</v>
      </c>
    </row>
    <row r="35" spans="1:15" ht="20.100000000000001" customHeight="1" x14ac:dyDescent="0.25">
      <c r="A35" s="37" t="s">
        <v>1</v>
      </c>
      <c r="B35" s="12">
        <f t="shared" ref="B35:B45" si="9">SUM(C35:E35)</f>
        <v>19</v>
      </c>
      <c r="C35" s="4">
        <v>17</v>
      </c>
      <c r="D35" s="4"/>
      <c r="E35" s="7">
        <v>2</v>
      </c>
      <c r="F35" s="12">
        <f>SUM(G35:I35)</f>
        <v>30</v>
      </c>
      <c r="G35" s="4">
        <v>28</v>
      </c>
      <c r="H35" s="4"/>
      <c r="I35" s="7">
        <v>2</v>
      </c>
      <c r="J35" s="8">
        <f t="shared" ref="J35:J45" si="10">+J34+B35-F35</f>
        <v>259</v>
      </c>
    </row>
    <row r="36" spans="1:15" ht="20.100000000000001" customHeight="1" x14ac:dyDescent="0.25">
      <c r="A36" s="36" t="s">
        <v>2</v>
      </c>
      <c r="B36" s="13">
        <f t="shared" si="9"/>
        <v>49</v>
      </c>
      <c r="C36" s="14">
        <v>48</v>
      </c>
      <c r="D36" s="14"/>
      <c r="E36" s="15">
        <v>1</v>
      </c>
      <c r="F36" s="13">
        <f t="shared" ref="F36:F44" si="11">SUM(G36:I36)</f>
        <v>51</v>
      </c>
      <c r="G36" s="14">
        <v>50</v>
      </c>
      <c r="H36" s="14"/>
      <c r="I36" s="15">
        <v>1</v>
      </c>
      <c r="J36" s="18">
        <f t="shared" si="10"/>
        <v>257</v>
      </c>
    </row>
    <row r="37" spans="1:15" ht="20.100000000000001" customHeight="1" x14ac:dyDescent="0.25">
      <c r="A37" s="37" t="s">
        <v>3</v>
      </c>
      <c r="B37" s="12">
        <f t="shared" si="9"/>
        <v>125</v>
      </c>
      <c r="C37" s="4">
        <v>52</v>
      </c>
      <c r="D37" s="4">
        <v>2</v>
      </c>
      <c r="E37" s="7">
        <v>71</v>
      </c>
      <c r="F37" s="12">
        <f t="shared" si="11"/>
        <v>86</v>
      </c>
      <c r="G37" s="4">
        <v>13</v>
      </c>
      <c r="H37" s="4">
        <v>2</v>
      </c>
      <c r="I37" s="7">
        <v>71</v>
      </c>
      <c r="J37" s="8">
        <f t="shared" si="10"/>
        <v>296</v>
      </c>
    </row>
    <row r="38" spans="1:15" ht="20.100000000000001" customHeight="1" x14ac:dyDescent="0.25">
      <c r="A38" s="36" t="s">
        <v>4</v>
      </c>
      <c r="B38" s="13">
        <f t="shared" si="9"/>
        <v>44</v>
      </c>
      <c r="C38" s="14">
        <v>43</v>
      </c>
      <c r="D38" s="14"/>
      <c r="E38" s="15">
        <v>1</v>
      </c>
      <c r="F38" s="13">
        <f t="shared" si="11"/>
        <v>17</v>
      </c>
      <c r="G38" s="14">
        <v>16</v>
      </c>
      <c r="H38" s="14"/>
      <c r="I38" s="15">
        <v>1</v>
      </c>
      <c r="J38" s="18">
        <f t="shared" si="10"/>
        <v>323</v>
      </c>
    </row>
    <row r="39" spans="1:15" ht="20.100000000000001" customHeight="1" x14ac:dyDescent="0.25">
      <c r="A39" s="37" t="s">
        <v>5</v>
      </c>
      <c r="B39" s="12">
        <f t="shared" si="9"/>
        <v>163</v>
      </c>
      <c r="C39" s="4">
        <v>93</v>
      </c>
      <c r="D39" s="4"/>
      <c r="E39" s="7">
        <v>70</v>
      </c>
      <c r="F39" s="12">
        <f>SUM(G39:I39)</f>
        <v>70</v>
      </c>
      <c r="G39" s="4">
        <v>0</v>
      </c>
      <c r="H39" s="4"/>
      <c r="I39" s="7">
        <v>70</v>
      </c>
      <c r="J39" s="8">
        <f t="shared" si="10"/>
        <v>416</v>
      </c>
    </row>
    <row r="40" spans="1:15" ht="20.100000000000001" customHeight="1" x14ac:dyDescent="0.25">
      <c r="A40" s="36" t="s">
        <v>6</v>
      </c>
      <c r="B40" s="13">
        <f t="shared" si="9"/>
        <v>61</v>
      </c>
      <c r="C40" s="14">
        <v>55</v>
      </c>
      <c r="D40" s="14"/>
      <c r="E40" s="15">
        <v>6</v>
      </c>
      <c r="F40" s="13">
        <f t="shared" si="11"/>
        <v>42</v>
      </c>
      <c r="G40" s="14">
        <v>36</v>
      </c>
      <c r="H40" s="14"/>
      <c r="I40" s="15">
        <v>6</v>
      </c>
      <c r="J40" s="18">
        <f t="shared" si="10"/>
        <v>435</v>
      </c>
    </row>
    <row r="41" spans="1:15" ht="20.100000000000001" customHeight="1" x14ac:dyDescent="0.25">
      <c r="A41" s="37" t="s">
        <v>7</v>
      </c>
      <c r="B41" s="12">
        <f t="shared" si="9"/>
        <v>90</v>
      </c>
      <c r="C41" s="4">
        <v>88</v>
      </c>
      <c r="D41" s="4"/>
      <c r="E41" s="7">
        <v>2</v>
      </c>
      <c r="F41" s="12">
        <f t="shared" si="11"/>
        <v>29</v>
      </c>
      <c r="G41" s="4">
        <v>27</v>
      </c>
      <c r="H41" s="4"/>
      <c r="I41" s="7">
        <v>2</v>
      </c>
      <c r="J41" s="8">
        <f t="shared" si="10"/>
        <v>496</v>
      </c>
    </row>
    <row r="42" spans="1:15" ht="20.100000000000001" customHeight="1" x14ac:dyDescent="0.25">
      <c r="A42" s="36" t="s">
        <v>8</v>
      </c>
      <c r="B42" s="13">
        <f t="shared" si="9"/>
        <v>142</v>
      </c>
      <c r="C42" s="14">
        <v>68</v>
      </c>
      <c r="D42" s="14"/>
      <c r="E42" s="15">
        <v>74</v>
      </c>
      <c r="F42" s="13">
        <f t="shared" si="11"/>
        <v>126</v>
      </c>
      <c r="G42" s="14">
        <v>52</v>
      </c>
      <c r="H42" s="14"/>
      <c r="I42" s="15">
        <v>74</v>
      </c>
      <c r="J42" s="18">
        <f t="shared" si="10"/>
        <v>512</v>
      </c>
    </row>
    <row r="43" spans="1:15" ht="20.100000000000001" customHeight="1" x14ac:dyDescent="0.25">
      <c r="A43" s="37" t="s">
        <v>9</v>
      </c>
      <c r="B43" s="12">
        <f t="shared" si="9"/>
        <v>80</v>
      </c>
      <c r="C43" s="4">
        <v>77</v>
      </c>
      <c r="D43" s="4"/>
      <c r="E43" s="7">
        <v>3</v>
      </c>
      <c r="F43" s="12">
        <f t="shared" si="11"/>
        <v>12</v>
      </c>
      <c r="G43" s="4">
        <v>9</v>
      </c>
      <c r="H43" s="4"/>
      <c r="I43" s="7">
        <v>3</v>
      </c>
      <c r="J43" s="8">
        <f t="shared" si="10"/>
        <v>580</v>
      </c>
    </row>
    <row r="44" spans="1:15" ht="20.100000000000001" customHeight="1" x14ac:dyDescent="0.25">
      <c r="A44" s="36" t="s">
        <v>10</v>
      </c>
      <c r="B44" s="13">
        <f t="shared" si="9"/>
        <v>127</v>
      </c>
      <c r="C44" s="14">
        <v>55</v>
      </c>
      <c r="D44" s="14"/>
      <c r="E44" s="15">
        <v>72</v>
      </c>
      <c r="F44" s="13">
        <f t="shared" si="11"/>
        <v>112</v>
      </c>
      <c r="G44" s="14">
        <v>40</v>
      </c>
      <c r="H44" s="14"/>
      <c r="I44" s="15">
        <v>72</v>
      </c>
      <c r="J44" s="18">
        <f t="shared" si="10"/>
        <v>595</v>
      </c>
    </row>
    <row r="45" spans="1:15" ht="20.100000000000001" customHeight="1" x14ac:dyDescent="0.25">
      <c r="A45" s="37" t="s">
        <v>11</v>
      </c>
      <c r="B45" s="12">
        <f t="shared" si="9"/>
        <v>136</v>
      </c>
      <c r="C45" s="4">
        <v>128</v>
      </c>
      <c r="D45" s="4"/>
      <c r="E45" s="7">
        <v>8</v>
      </c>
      <c r="F45" s="12">
        <f>SUM(G45:I45)</f>
        <v>43</v>
      </c>
      <c r="G45" s="4">
        <v>35</v>
      </c>
      <c r="H45" s="4"/>
      <c r="I45" s="7">
        <v>8</v>
      </c>
      <c r="J45" s="9">
        <f t="shared" si="10"/>
        <v>688</v>
      </c>
      <c r="M45" s="1"/>
      <c r="O45" s="1"/>
    </row>
    <row r="48" spans="1:15" x14ac:dyDescent="0.25">
      <c r="A48" t="s">
        <v>25</v>
      </c>
    </row>
  </sheetData>
  <mergeCells count="16">
    <mergeCell ref="A3:J3"/>
    <mergeCell ref="A2:J2"/>
    <mergeCell ref="A1:J1"/>
    <mergeCell ref="B5:J5"/>
    <mergeCell ref="J6:J7"/>
    <mergeCell ref="A28:J28"/>
    <mergeCell ref="A27:J27"/>
    <mergeCell ref="A26:J26"/>
    <mergeCell ref="B30:J30"/>
    <mergeCell ref="B6:E6"/>
    <mergeCell ref="F6:I6"/>
    <mergeCell ref="A5:A7"/>
    <mergeCell ref="A30:A32"/>
    <mergeCell ref="B31:E31"/>
    <mergeCell ref="F31:I31"/>
    <mergeCell ref="J31:J32"/>
  </mergeCells>
  <pageMargins left="0.7" right="0.7" top="1" bottom="0.75" header="0.3" footer="0.3"/>
  <pageSetup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A3" sqref="A3:E19"/>
    </sheetView>
  </sheetViews>
  <sheetFormatPr baseColWidth="10" defaultRowHeight="15" x14ac:dyDescent="0.25"/>
  <sheetData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Martínez</dc:creator>
  <cp:lastModifiedBy>Jaime Perez</cp:lastModifiedBy>
  <cp:lastPrinted>2017-03-01T19:47:11Z</cp:lastPrinted>
  <dcterms:created xsi:type="dcterms:W3CDTF">2017-02-16T21:13:36Z</dcterms:created>
  <dcterms:modified xsi:type="dcterms:W3CDTF">2017-03-21T16:13:36Z</dcterms:modified>
</cp:coreProperties>
</file>